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elux-my.sharepoint.com/personal/tamara_milovanovic_velux_com/Documents/TM.v-rs (srbbe-fino-001users$)/TAMARA/4. Price Coordination/20. 2023/"/>
    </mc:Choice>
  </mc:AlternateContent>
  <xr:revisionPtr revIDLastSave="1303" documentId="8_{C00A7D84-7856-4224-9272-44CEDF869F35}" xr6:coauthVersionLast="47" xr6:coauthVersionMax="47" xr10:uidLastSave="{C685F3FC-1853-4D1E-9814-D3B7346797AB}"/>
  <bookViews>
    <workbookView xWindow="-110" yWindow="-110" windowWidth="19420" windowHeight="10420" firstSheet="1" activeTab="1" xr2:uid="{00000000-000D-0000-FFFF-FFFF00000000}"/>
  </bookViews>
  <sheets>
    <sheet name="Sheet1" sheetId="1" state="hidden" r:id="rId1"/>
    <sheet name="VELUX opis proizvoda sa cenama " sheetId="2" r:id="rId2"/>
  </sheets>
  <definedNames>
    <definedName name="_xlnm._FilterDatabase" localSheetId="1" hidden="1">'VELUX opis proizvoda sa cenama '!$E$7:$E$15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45" i="2" l="1"/>
  <c r="M844" i="2"/>
  <c r="M843" i="2"/>
  <c r="M842" i="2"/>
  <c r="M841" i="2"/>
  <c r="M840" i="2"/>
  <c r="M839" i="2"/>
  <c r="M838" i="2"/>
  <c r="M837" i="2"/>
  <c r="M836" i="2"/>
  <c r="M835" i="2"/>
  <c r="M834" i="2"/>
  <c r="M833" i="2"/>
  <c r="L845" i="2"/>
  <c r="L844" i="2"/>
  <c r="L843" i="2"/>
  <c r="L842" i="2"/>
  <c r="L841" i="2"/>
  <c r="L840" i="2"/>
  <c r="L839" i="2"/>
  <c r="L838" i="2"/>
  <c r="L837" i="2"/>
  <c r="L836" i="2"/>
  <c r="L835" i="2"/>
  <c r="L834" i="2"/>
  <c r="L833" i="2"/>
  <c r="M487" i="2"/>
  <c r="H38" i="1" l="1"/>
  <c r="I34" i="1"/>
  <c r="H34" i="1"/>
  <c r="G34" i="1"/>
  <c r="G33" i="1"/>
  <c r="I32" i="1"/>
  <c r="H32" i="1"/>
  <c r="J32" i="1" l="1"/>
  <c r="J34" i="1"/>
  <c r="A26" i="1"/>
</calcChain>
</file>

<file path=xl/sharedStrings.xml><?xml version="1.0" encoding="utf-8"?>
<sst xmlns="http://schemas.openxmlformats.org/spreadsheetml/2006/main" count="2333" uniqueCount="682">
  <si>
    <t>Набавка и постављање кровног прозора</t>
  </si>
  <si>
    <t>' Velux''тип GZL ознаке EDH (или еквивалентно)</t>
  </si>
  <si>
    <t xml:space="preserve"> </t>
  </si>
  <si>
    <t xml:space="preserve"> са алуминијумском опшивком прозора укупне</t>
  </si>
  <si>
    <t>висине до 90мм за цреп.Прозор је израђен од</t>
  </si>
  <si>
    <t>боровине и застакљен термоизолационим ста-</t>
  </si>
  <si>
    <t>клом 4+16+4мм.Крило се окреће око средње</t>
  </si>
  <si>
    <t>хоризонталне осе са ручицом на врху крила.</t>
  </si>
  <si>
    <t>Прозор поставити по упутству произвођача.</t>
  </si>
  <si>
    <t>Обрачун по комаду.</t>
  </si>
  <si>
    <t>Нº17 - 78/98цм</t>
  </si>
  <si>
    <t>ком</t>
  </si>
  <si>
    <t>д)</t>
  </si>
  <si>
    <t>кровни прозори</t>
  </si>
  <si>
    <t>Израда и уградња дрвеног кровног прозора са горњим вешањем, застакљеног нискоемисионим сигурносним стаклом 6мм+14.5мм+4мм (спољашње каљено стакло + унутрашње ламинирано стакло) типа као VELUX или еквивалентно.</t>
  </si>
  <si>
    <r>
      <t xml:space="preserve">Конструкцију прозора чине дрвени профили од  нордијског бора,( обложеног слојем белог полиурета нашема </t>
    </r>
    <r>
      <rPr>
        <b/>
        <sz val="10"/>
        <rFont val="Arial"/>
        <family val="2"/>
        <charset val="238"/>
      </rPr>
      <t>22</t>
    </r>
    <r>
      <rPr>
        <sz val="10"/>
        <rFont val="Arial"/>
        <family val="2"/>
        <charset val="238"/>
      </rPr>
      <t>). Дрво је ламинирано, импрегнирано и третирано са 2 слоја безбојног лака на бази воде.
Оков  је хромиран, висококвалитетан, реномираног производјача са ручком од елоксираног алуминијума.</t>
    </r>
  </si>
  <si>
    <t>Прозор је снабдевен спољашњом ролетном и телескопском ручком за руковање прозором. Испоручује се са алуминијумском опшивком ЕDW, за појединачну уградњу. Све остало радити према општем опису у предмеру радова, шеми и мерама узетим на лицу места.</t>
  </si>
  <si>
    <t>Уградњу прозора радити по детаљима произвођача, а уз сагласност пројектанта и инвеститора. Обрачун по ком  финално обрађено и уграђено.</t>
  </si>
  <si>
    <r>
      <t xml:space="preserve">1) Прозор ,  ознака у шеми </t>
    </r>
    <r>
      <rPr>
        <b/>
        <sz val="10"/>
        <rFont val="Arial"/>
        <family val="2"/>
        <charset val="238"/>
      </rPr>
      <t xml:space="preserve">22 </t>
    </r>
    <r>
      <rPr>
        <sz val="10"/>
        <rFont val="Arial"/>
        <family val="2"/>
        <charset val="238"/>
      </rPr>
      <t>у кругу,(на санит.чвору)                                зидарска мера 92/111цм</t>
    </r>
  </si>
  <si>
    <r>
      <t xml:space="preserve">2) Прозор ,  ознака у шеми </t>
    </r>
    <r>
      <rPr>
        <b/>
        <sz val="10"/>
        <rFont val="Arial"/>
        <family val="2"/>
        <charset val="238"/>
      </rPr>
      <t xml:space="preserve">23 </t>
    </r>
    <r>
      <rPr>
        <sz val="10"/>
        <rFont val="Arial"/>
        <family val="2"/>
        <charset val="238"/>
      </rPr>
      <t>у кругу,                   зидарска мера 108/167цм</t>
    </r>
  </si>
  <si>
    <r>
      <t xml:space="preserve">3) Прозор ,  ознака у шеми </t>
    </r>
    <r>
      <rPr>
        <b/>
        <sz val="10"/>
        <rFont val="Arial"/>
        <family val="2"/>
        <charset val="238"/>
      </rPr>
      <t xml:space="preserve">24 </t>
    </r>
    <r>
      <rPr>
        <sz val="10"/>
        <rFont val="Arial"/>
        <family val="2"/>
        <charset val="238"/>
      </rPr>
      <t>у кругу,                                зидарска мера 128/189цм</t>
    </r>
  </si>
  <si>
    <t>Израда и уградња дрвеног кровног прозора за излаз на кров, застакљеног нискоемисионим сигурносним стаклом (lОW-Е) д=6мм+14.5мм+4мм (спољашње каљено стакло + унутрашње ламинирано стакло) типа као VELUX (модел ГВК) или еквивалентно. Прозорско крило израђено је од екструдираног алуминијума. Ручка је постављена на левој страни долази у  стандардној варијанти, али се може преместити на десну страну пре саме уградње.</t>
  </si>
  <si>
    <t>Прозорски оквир и опшивку испоручити са полиуретанским слојем отпорним на временске услове у црној боји. Прозор је снабдевен неклизајућим газиштем на доњем оквиру, као и граничником за сигурно отварање, који спречава неконтролисано ударање крила прозора по крову. Прозор се испоручује са интегрисаном опшивком.</t>
  </si>
  <si>
    <t>Све остало радити према општем опису у предмеру радова, шеми и мерама узетим на лицу места. Уградњу прозора радити по детаљима произвођача, а уз сагласност пројектанта и инвеститора.Обрачун по ком  финално обрађено и уграђено.</t>
  </si>
  <si>
    <r>
      <t xml:space="preserve">Прозор ,  ознака у шеми </t>
    </r>
    <r>
      <rPr>
        <b/>
        <sz val="10"/>
        <rFont val="Arial"/>
        <family val="2"/>
        <charset val="238"/>
      </rPr>
      <t xml:space="preserve">25 </t>
    </r>
    <r>
      <rPr>
        <sz val="10"/>
        <rFont val="Arial"/>
        <family val="2"/>
        <charset val="238"/>
      </rPr>
      <t>у кругу, зидарска мера 48,1/106,1цм</t>
    </r>
  </si>
  <si>
    <t>БРАВАРСКИ РАДОВИ</t>
  </si>
  <si>
    <r>
      <rPr>
        <b/>
        <sz val="10"/>
        <rFont val="Arial"/>
        <family val="2"/>
        <charset val="238"/>
      </rPr>
      <t>Набавка и монтажа једнокрилних кровних прозора.</t>
    </r>
    <r>
      <rPr>
        <sz val="10"/>
        <rFont val="Arial"/>
        <family val="2"/>
        <charset val="238"/>
      </rPr>
      <t xml:space="preserve"> Трокоморни ПВЦ  прозор са повећаним непробојним својствима, ојачан челичним профилом. Крило се може поставити у два положаја за вентилацију која се регулишу шипком.
Шипка -ручка  је више функционална и омогућава покретање крила  које је позиционирано на 222цм од готовог пода. Прозор застакљен термоизолационим стаклом 4мм равно флот стакло + 16мм + 6мм каљено стакло.</t>
    </r>
  </si>
  <si>
    <t>По обиму налегања крила  на рам -дихтунг ЕПДМ. Кровни прозор се испоручује са уграђеном ролетном (боја сива), која у спуштеном положају  не спречава отварање и фиксирање прозора. Опшивка за спој са кровним покривачем  у складу са  типом и нагибом кровног покривача -улази у састав позиције прозора. Испуна отвора у АБ кровној конструкцији се обрађује према шеми и саставни је део позиције кровног прозора:
-дашчана оплата испуњена термиком
-гипс картон плоче д=9мм.</t>
  </si>
  <si>
    <t>Nabavka i ugradnja krovnog prozora "Veluh" tipa GGL sa AL opšivkom oznake EDH. Prozor je urađen od Nordiske borovine, zaštićen sa dva sloja poliuretanskog laka i zastakljen termoizolacionim staklom d = (4+16+4) mm.Krilo se obrće oko srednje ose sa ručicom na vrh krila. Prozor postaviti po upustvu proizvođača. Prozor opremiti standardnim okovom. Izrada i montaža u svemu prema detalju i šemi bravarije. Mere proveriti i uzeti na licu mesta.                                                             Pos u šemi " 29 "                                           Zidarska mera 75 x 100 cm                                               Obračun po komadu</t>
  </si>
  <si>
    <t>kom</t>
  </si>
  <si>
    <t>x</t>
  </si>
  <si>
    <t>=</t>
  </si>
  <si>
    <t>Редни број</t>
  </si>
  <si>
    <t>Опис радова</t>
  </si>
  <si>
    <t>Јединица мере</t>
  </si>
  <si>
    <t>Количина</t>
  </si>
  <si>
    <t>Јединична цена</t>
  </si>
  <si>
    <t>Укупна цена</t>
  </si>
  <si>
    <t>материјал</t>
  </si>
  <si>
    <t>рад</t>
  </si>
  <si>
    <t>Свега</t>
  </si>
  <si>
    <t>СВЕГА</t>
  </si>
  <si>
    <t>по јед.мере</t>
  </si>
  <si>
    <t>мат. + рад</t>
  </si>
  <si>
    <t>( V+VI )</t>
  </si>
  <si>
    <t>( IVxV )</t>
  </si>
  <si>
    <t>( IVxVI )</t>
  </si>
  <si>
    <t>( VIII+IX )</t>
  </si>
  <si>
    <t>dimenzija</t>
  </si>
  <si>
    <t>Krovni prozor je napravljen od nordijske borovine sa petostrukom</t>
  </si>
  <si>
    <t>vešanjem i ručicom za otvaranje na gornjoj strani krila, gde se</t>
  </si>
  <si>
    <t>dimenzije*</t>
  </si>
  <si>
    <t xml:space="preserve">55 x 78 </t>
  </si>
  <si>
    <t>66 x 118</t>
  </si>
  <si>
    <t>78 x 98</t>
  </si>
  <si>
    <t>78 x 118</t>
  </si>
  <si>
    <t>78 x 140</t>
  </si>
  <si>
    <t>78 x 160</t>
  </si>
  <si>
    <t>94 x 140</t>
  </si>
  <si>
    <t>114 x 118</t>
  </si>
  <si>
    <t>114 x 140</t>
  </si>
  <si>
    <t>opšivka**</t>
  </si>
  <si>
    <t>kombinovana</t>
  </si>
  <si>
    <t>tip opšivke***</t>
  </si>
  <si>
    <t>EDW - za talasaste krovne pokrivače</t>
  </si>
  <si>
    <t>EDS - za ravne krovne pokrivače</t>
  </si>
  <si>
    <t>EDB - za biber crep</t>
  </si>
  <si>
    <t>EKW - za talasaste krovne pokrivače, kombinovana</t>
  </si>
  <si>
    <t>EKS -  za ravne krovne pokrivače, kombinovana</t>
  </si>
  <si>
    <t>cena prozora  sa opšivkom</t>
  </si>
  <si>
    <t>, koja sadrži termo i hidroizolacioni set sa drenažnim kanalom.</t>
  </si>
  <si>
    <t xml:space="preserve">laminacijom i sigurnosnim- niskoenergetskim staklom 4-14.5-3+3, </t>
  </si>
  <si>
    <t>sa unutrašnjim laminiranim i spoljašnjim kaljenim staklom.</t>
  </si>
  <si>
    <t>Između stakala je ispunjen gasom Argonom. Premazan</t>
  </si>
  <si>
    <t>nalazi i ventilacioni otvor sa filterom protiv prašine i insekata.</t>
  </si>
  <si>
    <t>55 x 98</t>
  </si>
  <si>
    <t>94 x 118</t>
  </si>
  <si>
    <t>Između stakala je ispunjen gasom Argonom. Obložen je slojem</t>
  </si>
  <si>
    <t>poliuretana i prmenazan p.u. belom bojom. Prozor je sa srednjim</t>
  </si>
  <si>
    <t>kom.</t>
  </si>
  <si>
    <t>Između stakala je ispunjen gasom Argonom. Premazan je sa dva</t>
  </si>
  <si>
    <r>
      <rPr>
        <b/>
        <sz val="11"/>
        <color theme="1"/>
        <rFont val="Calibri"/>
        <family val="2"/>
        <scheme val="minor"/>
      </rPr>
      <t>vešanjem</t>
    </r>
    <r>
      <rPr>
        <sz val="11"/>
        <color theme="1"/>
        <rFont val="Calibri"/>
        <family val="2"/>
        <scheme val="minor"/>
      </rPr>
      <t xml:space="preserve"> i ručicom za otvaranje na gornjoj strani krila, gde se</t>
    </r>
  </si>
  <si>
    <t>krovni balkon. Otvaranje donjeg dela, automatski podiže</t>
  </si>
  <si>
    <t>Nabavka i ugradnja svetlosnog otvora sa intergrisanom opšivkom.</t>
  </si>
  <si>
    <t>Otvra se prema napolje i ima tri pozicije sa ventilaciju.</t>
  </si>
  <si>
    <t>Okvir je napravljen od borovine a krilo od aluminijuma.</t>
  </si>
  <si>
    <t>*izaberi</t>
  </si>
  <si>
    <t>45 x 55</t>
  </si>
  <si>
    <t>45 x 73</t>
  </si>
  <si>
    <t>Namenjen je za krovne nagibe od 15°  do 60°</t>
  </si>
  <si>
    <t>TWF</t>
  </si>
  <si>
    <t>tip VLT</t>
  </si>
  <si>
    <t>dimenzije</t>
  </si>
  <si>
    <t xml:space="preserve">Nabavka i ugradnja krovnog balkona GDL Cabrio sa opšivkom </t>
  </si>
  <si>
    <r>
      <t xml:space="preserve">za </t>
    </r>
    <r>
      <rPr>
        <sz val="11"/>
        <color rgb="FFFF0000"/>
        <rFont val="Calibri"/>
        <family val="2"/>
        <scheme val="minor"/>
      </rPr>
      <t>izaberi*</t>
    </r>
    <r>
      <rPr>
        <sz val="11"/>
        <color theme="1"/>
        <rFont val="Calibri"/>
        <family val="2"/>
        <scheme val="minor"/>
      </rPr>
      <t xml:space="preserve">                                           sa termo i hidroizolacionim setom.</t>
    </r>
  </si>
  <si>
    <t>Nabavka i ugradnja svetlosnog tunela tipa TWF</t>
  </si>
  <si>
    <t xml:space="preserve"> i kaljenim staklom debljine 4 mm, na krovu</t>
  </si>
  <si>
    <t xml:space="preserve">i unutrašnji difuzer sa duplim akrilnim staklom i belim </t>
  </si>
  <si>
    <t>od  aluminijumske konstrukcije, poliuretanskom opšivkom</t>
  </si>
  <si>
    <t>din.</t>
  </si>
  <si>
    <t>TWR</t>
  </si>
  <si>
    <t>Nabavka i ugradnja svetlosnog tunela tipa TWR</t>
  </si>
  <si>
    <t>refleksije. Može se produžiti preko dodatnih elemenata-ZTR</t>
  </si>
  <si>
    <r>
      <t xml:space="preserve">tip opšivke **                                                 </t>
    </r>
    <r>
      <rPr>
        <sz val="11"/>
        <rFont val="Calibri"/>
        <family val="2"/>
        <scheme val="minor"/>
      </rPr>
      <t xml:space="preserve"> i sigurnosnim laminiranim</t>
    </r>
  </si>
  <si>
    <t xml:space="preserve"> ( ugao 15°-19°) sa vešanjemu donjoj zoni i ručicom u gornjem delu</t>
  </si>
  <si>
    <t>78 x 60</t>
  </si>
  <si>
    <t>78 x 95</t>
  </si>
  <si>
    <t>94 x 60</t>
  </si>
  <si>
    <t>94 x 95</t>
  </si>
  <si>
    <t>114 x 60</t>
  </si>
  <si>
    <t>114 x 95</t>
  </si>
  <si>
    <t>EFW - za talasaste krovne pokrivače</t>
  </si>
  <si>
    <t>EFS - za ravne krovne pokrivače</t>
  </si>
  <si>
    <t xml:space="preserve">Napravljen je od kvalitetnog PVC profila, bele boje i ispunjen je </t>
  </si>
  <si>
    <t>polistirenom. Sadrži niskoenergetsko, sigurnosno,laminirano staklo.</t>
  </si>
  <si>
    <t>tip kupole**</t>
  </si>
  <si>
    <t>60x60</t>
  </si>
  <si>
    <t>80x80</t>
  </si>
  <si>
    <t>90x90</t>
  </si>
  <si>
    <t>100x100</t>
  </si>
  <si>
    <t>120x120</t>
  </si>
  <si>
    <t>providna</t>
  </si>
  <si>
    <t>mlečno bela</t>
  </si>
  <si>
    <r>
      <rPr>
        <sz val="11"/>
        <color rgb="FFFF0000"/>
        <rFont val="Calibri"/>
        <family val="2"/>
        <scheme val="minor"/>
      </rPr>
      <t xml:space="preserve">dimnzije * </t>
    </r>
    <r>
      <rPr>
        <sz val="11"/>
        <color theme="1"/>
        <rFont val="Calibri"/>
        <family val="2"/>
        <scheme val="minor"/>
      </rPr>
      <t xml:space="preserve">                 sa   </t>
    </r>
    <r>
      <rPr>
        <sz val="11"/>
        <color rgb="FFFF0000"/>
        <rFont val="Calibri"/>
        <family val="2"/>
        <scheme val="minor"/>
      </rPr>
      <t xml:space="preserve">tip kupole ** </t>
    </r>
    <r>
      <rPr>
        <sz val="11"/>
        <color theme="1"/>
        <rFont val="Calibri"/>
        <family val="2"/>
        <scheme val="minor"/>
      </rPr>
      <t xml:space="preserve">       kupolom, za  nagib od 0-15</t>
    </r>
    <r>
      <rPr>
        <sz val="11"/>
        <color theme="1"/>
        <rFont val="Calibri"/>
        <family val="2"/>
      </rPr>
      <t>°</t>
    </r>
  </si>
  <si>
    <t>delu zida.  Napravljen je od laminirane  borovine. Može da se otvara</t>
  </si>
  <si>
    <t xml:space="preserve"> staklom 4-14,5-(3+3). Montira ispod krovnog  prozora na parapetnom.</t>
  </si>
  <si>
    <t xml:space="preserve"> delu zida Napravljen je od laminirane  borovine i presvučen slojem</t>
  </si>
  <si>
    <t xml:space="preserve"> poliuretana.Bele je boje. Element je fiksni- nema mogućnost otvaranja</t>
  </si>
  <si>
    <r>
      <t>Toplotna propustljivost: Uw = 0.72 W/m</t>
    </r>
    <r>
      <rPr>
        <sz val="11"/>
        <color theme="1"/>
        <rFont val="Calibri"/>
        <family val="2"/>
      </rPr>
      <t>² K ( stand. EN 1873)</t>
    </r>
  </si>
  <si>
    <t>materijala koji se mogu nanostiti lepljenjem, topljenjem ili mazanjem.</t>
  </si>
  <si>
    <t>Nabavka i ugradnja izlaza na krov sa intergrisanom opšivkom.</t>
  </si>
  <si>
    <t>tip GVT</t>
  </si>
  <si>
    <t>Okvir i integrisana opšivka napravljeni su od crnog poliuretana.</t>
  </si>
  <si>
    <t>54 x 83</t>
  </si>
  <si>
    <r>
      <t>Nabavka i ugradnja vertikalnog elementa  VFE</t>
    </r>
    <r>
      <rPr>
        <sz val="11"/>
        <color rgb="FFFF0000"/>
        <rFont val="Calibri"/>
        <family val="2"/>
        <scheme val="minor"/>
      </rPr>
      <t xml:space="preserve">  dimenzije* </t>
    </r>
    <r>
      <rPr>
        <sz val="11"/>
        <color theme="1"/>
        <rFont val="Calibri"/>
        <family val="2"/>
        <scheme val="minor"/>
      </rPr>
      <t xml:space="preserve"> sa opšivkom</t>
    </r>
  </si>
  <si>
    <r>
      <t xml:space="preserve">Nabavka i ugradnja vertikalnog elementa VIU  </t>
    </r>
    <r>
      <rPr>
        <sz val="11"/>
        <color rgb="FFFF0000"/>
        <rFont val="Calibri"/>
        <family val="2"/>
        <scheme val="minor"/>
      </rPr>
      <t xml:space="preserve">  dimenzije*</t>
    </r>
    <r>
      <rPr>
        <sz val="11"/>
        <color theme="1"/>
        <rFont val="Calibri"/>
        <family val="2"/>
        <scheme val="minor"/>
      </rPr>
      <t xml:space="preserve">  sa opšivkom</t>
    </r>
  </si>
  <si>
    <t>smanjujući zagrevanje stakla i unutrašnjeg prostora.</t>
  </si>
  <si>
    <t xml:space="preserve"> Napravljena je od visoko izdržljive karbonske mreže.</t>
  </si>
  <si>
    <t>Nabavka i ugradnja spoljne tende tipa MHL za zaštitu od sunčevih zraka</t>
  </si>
  <si>
    <r>
      <t xml:space="preserve">Dimnzije spoljne tende :  </t>
    </r>
    <r>
      <rPr>
        <sz val="11"/>
        <color rgb="FFFF0000"/>
        <rFont val="Calibri"/>
        <family val="2"/>
        <scheme val="minor"/>
      </rPr>
      <t>dimenzije*</t>
    </r>
  </si>
  <si>
    <t>Nabavka i ugradnja spoljne tende tipa MML za zaštitu od sunčevih zraka</t>
  </si>
  <si>
    <t>daljinskog upravljača</t>
  </si>
  <si>
    <r>
      <t xml:space="preserve">Namenjena je za prozore sa </t>
    </r>
    <r>
      <rPr>
        <i/>
        <sz val="11"/>
        <color theme="1"/>
        <rFont val="Calibri"/>
        <family val="2"/>
        <scheme val="minor"/>
      </rPr>
      <t>Integra</t>
    </r>
    <r>
      <rPr>
        <sz val="11"/>
        <color theme="1"/>
        <rFont val="Calibri"/>
        <family val="2"/>
        <scheme val="minor"/>
      </rPr>
      <t xml:space="preserve"> sistemom i kontrola se vrši putem</t>
    </r>
  </si>
  <si>
    <t>tip roletne*</t>
  </si>
  <si>
    <r>
      <t xml:space="preserve">SML - alumijumska roletna sa daljinskim upravljanjem, </t>
    </r>
    <r>
      <rPr>
        <i/>
        <sz val="11"/>
        <color theme="1"/>
        <rFont val="Calibri"/>
        <family val="2"/>
        <scheme val="minor"/>
      </rPr>
      <t>Integra</t>
    </r>
    <r>
      <rPr>
        <sz val="11"/>
        <color theme="1"/>
        <rFont val="Calibri"/>
        <family val="2"/>
        <scheme val="minor"/>
      </rPr>
      <t xml:space="preserve"> sistem </t>
    </r>
  </si>
  <si>
    <t>SSL- alumijumska roletna na solarni pogon, daljinsko upravljanje</t>
  </si>
  <si>
    <t>dimenzije**</t>
  </si>
  <si>
    <t>SML</t>
  </si>
  <si>
    <t>SSL</t>
  </si>
  <si>
    <t>Nabavka i ugradnja unutrašnje siesta roletne za potpuno zamračenje</t>
  </si>
  <si>
    <t>boja***</t>
  </si>
  <si>
    <t>koja omogućuje delimično zamračivanje prostorije. Upravljanje je ručno</t>
  </si>
  <si>
    <r>
      <t xml:space="preserve">Nabavka i ugradnja unutrašnje roletne tipa RFL  </t>
    </r>
    <r>
      <rPr>
        <sz val="11"/>
        <color rgb="FFFF0000"/>
        <rFont val="Calibri"/>
        <family val="2"/>
        <scheme val="minor"/>
      </rPr>
      <t xml:space="preserve">dimenzija* </t>
    </r>
    <r>
      <rPr>
        <sz val="11"/>
        <rFont val="Calibri"/>
        <family val="2"/>
        <scheme val="minor"/>
      </rPr>
      <t>i</t>
    </r>
    <r>
      <rPr>
        <sz val="11"/>
        <color rgb="FFFF0000"/>
        <rFont val="Calibri"/>
        <family val="2"/>
        <scheme val="minor"/>
      </rPr>
      <t xml:space="preserve"> boje**</t>
    </r>
  </si>
  <si>
    <t>boja**</t>
  </si>
  <si>
    <t xml:space="preserve"> i moguće je pozicioniranje u tri položaja</t>
  </si>
  <si>
    <r>
      <t xml:space="preserve">Nabavka i ugradnja unutrašnje roletne tipa RHL  </t>
    </r>
    <r>
      <rPr>
        <sz val="11"/>
        <color rgb="FFFF0000"/>
        <rFont val="Calibri"/>
        <family val="2"/>
        <scheme val="minor"/>
      </rPr>
      <t xml:space="preserve">dimenzija* </t>
    </r>
    <r>
      <rPr>
        <sz val="11"/>
        <rFont val="Calibri"/>
        <family val="2"/>
        <scheme val="minor"/>
      </rPr>
      <t>i</t>
    </r>
    <r>
      <rPr>
        <sz val="11"/>
        <color rgb="FFFF0000"/>
        <rFont val="Calibri"/>
        <family val="2"/>
        <scheme val="minor"/>
      </rPr>
      <t xml:space="preserve"> boje**</t>
    </r>
  </si>
  <si>
    <t xml:space="preserve">Venecijaner omogućuje kontrolu količine i pravca svetlosti. </t>
  </si>
  <si>
    <t>Upravljanje je ručno i kreću se po vođicama</t>
  </si>
  <si>
    <r>
      <t xml:space="preserve">Nabavka i ugradnja klasičnog venecijaner tipa PAL  </t>
    </r>
    <r>
      <rPr>
        <sz val="11"/>
        <color rgb="FFFF0000"/>
        <rFont val="Calibri"/>
        <family val="2"/>
        <scheme val="minor"/>
      </rPr>
      <t>dimenzije*</t>
    </r>
    <r>
      <rPr>
        <sz val="11"/>
        <color theme="1"/>
        <rFont val="Calibri"/>
        <family val="2"/>
        <scheme val="minor"/>
      </rPr>
      <t xml:space="preserve"> i </t>
    </r>
    <r>
      <rPr>
        <sz val="11"/>
        <color rgb="FFFF0000"/>
        <rFont val="Calibri"/>
        <family val="2"/>
        <scheme val="minor"/>
      </rPr>
      <t>boje**</t>
    </r>
  </si>
  <si>
    <r>
      <t xml:space="preserve">Izaberi*             </t>
    </r>
    <r>
      <rPr>
        <sz val="11"/>
        <rFont val="Calibri"/>
        <family val="2"/>
        <scheme val="minor"/>
      </rPr>
      <t xml:space="preserve">sa </t>
    </r>
    <r>
      <rPr>
        <sz val="11"/>
        <color rgb="FFFF0000"/>
        <rFont val="Calibri"/>
        <family val="2"/>
        <scheme val="minor"/>
      </rPr>
      <t>pojedinačnom**</t>
    </r>
    <r>
      <rPr>
        <sz val="11"/>
        <rFont val="Calibri"/>
        <family val="2"/>
        <scheme val="minor"/>
      </rPr>
      <t xml:space="preserve">  aluminijumskom opšivkom  </t>
    </r>
  </si>
  <si>
    <r>
      <t xml:space="preserve">Izaberi*             </t>
    </r>
    <r>
      <rPr>
        <sz val="11"/>
        <rFont val="Calibri"/>
        <family val="2"/>
        <scheme val="minor"/>
      </rPr>
      <t xml:space="preserve">sa </t>
    </r>
    <r>
      <rPr>
        <sz val="11"/>
        <color rgb="FFFF0000"/>
        <rFont val="Calibri"/>
        <family val="2"/>
        <scheme val="minor"/>
      </rPr>
      <t xml:space="preserve">pojedinačnom** </t>
    </r>
    <r>
      <rPr>
        <sz val="11"/>
        <rFont val="Calibri"/>
        <family val="2"/>
        <scheme val="minor"/>
      </rPr>
      <t xml:space="preserve"> aluminijumskom opšivkom  </t>
    </r>
  </si>
  <si>
    <r>
      <t xml:space="preserve">Izaberi*             </t>
    </r>
    <r>
      <rPr>
        <sz val="11"/>
        <rFont val="Calibri"/>
        <family val="2"/>
        <scheme val="minor"/>
      </rPr>
      <t xml:space="preserve">sa </t>
    </r>
    <r>
      <rPr>
        <sz val="11"/>
        <color rgb="FFFF0000"/>
        <rFont val="Calibri"/>
        <family val="2"/>
        <scheme val="minor"/>
      </rPr>
      <t>pojedinačnom*</t>
    </r>
    <r>
      <rPr>
        <sz val="11"/>
        <rFont val="Calibri"/>
        <family val="2"/>
        <scheme val="minor"/>
      </rPr>
      <t xml:space="preserve">*  aluminijumskom opšivkom  </t>
    </r>
  </si>
  <si>
    <t>Kupola je od akrilnog/ polikarbonatnog materijala debljine 4mm.</t>
  </si>
  <si>
    <t>66 x 140</t>
  </si>
  <si>
    <t xml:space="preserve">gde se nalazi i integrisani ventilacioni otvor sa filterom protiv prašine </t>
  </si>
  <si>
    <t xml:space="preserve">Ventilacioni otvor sa filterom protiv prašine i insekata nalazi se na </t>
  </si>
  <si>
    <t xml:space="preserve">gornjem delu krila. Na prozoru postoji  napredni izolacioni sistem </t>
  </si>
  <si>
    <t xml:space="preserve">i insekata. Na prozoru postoji napredni  izolacioni sistem </t>
  </si>
  <si>
    <t>cena prozora  sa opšivkom bez PDV-a</t>
  </si>
  <si>
    <t>55 x 78  CK02</t>
  </si>
  <si>
    <t>55 x 98  CK04</t>
  </si>
  <si>
    <t>66 x 118  FK06</t>
  </si>
  <si>
    <t>66 x 140  FK08</t>
  </si>
  <si>
    <t>78 x 98  MK04</t>
  </si>
  <si>
    <t>78 x 118  MK06</t>
  </si>
  <si>
    <t>78 x 140  MK08</t>
  </si>
  <si>
    <t>78 x 160  MK10</t>
  </si>
  <si>
    <t>94 x 118  PK06</t>
  </si>
  <si>
    <t>94 x 140  PK08</t>
  </si>
  <si>
    <t>114 x 118  SK06</t>
  </si>
  <si>
    <t>114 x 140  SK08</t>
  </si>
  <si>
    <t xml:space="preserve">drveno jezgro obloženo je slojem poliuretana i prmenazan </t>
  </si>
  <si>
    <t>66 x 118  FKO6</t>
  </si>
  <si>
    <t xml:space="preserve">78 x 118  MK06 </t>
  </si>
  <si>
    <t xml:space="preserve">Na prozoru postoji  napredni izolacioni sistem " TermoTechnology" </t>
  </si>
  <si>
    <r>
      <t xml:space="preserve">i dodatna dihtung guma. Korišćenjem </t>
    </r>
    <r>
      <rPr>
        <b/>
        <sz val="11"/>
        <color theme="1"/>
        <rFont val="Calibri"/>
        <family val="2"/>
        <scheme val="minor"/>
      </rPr>
      <t>donje ručice</t>
    </r>
    <r>
      <rPr>
        <sz val="11"/>
        <color theme="1"/>
        <rFont val="Calibri"/>
        <family val="2"/>
        <scheme val="minor"/>
      </rPr>
      <t xml:space="preserve"> prozor se otvara </t>
    </r>
  </si>
  <si>
    <t xml:space="preserve">Između stakala je ispunjen gasom Argonom. Termo-modifikovano </t>
  </si>
  <si>
    <r>
      <t>poliuretanskom belom bojom. Prozor je sa</t>
    </r>
    <r>
      <rPr>
        <b/>
        <sz val="11"/>
        <color theme="1"/>
        <rFont val="Calibri"/>
        <family val="2"/>
        <scheme val="minor"/>
      </rPr>
      <t xml:space="preserve"> središnjim i gornjim</t>
    </r>
  </si>
  <si>
    <r>
      <t xml:space="preserve"> </t>
    </r>
    <r>
      <rPr>
        <b/>
        <sz val="11"/>
        <color theme="1"/>
        <rFont val="Calibri"/>
        <family val="2"/>
        <scheme val="minor"/>
      </rPr>
      <t>vešanjem</t>
    </r>
    <r>
      <rPr>
        <sz val="11"/>
        <color theme="1"/>
        <rFont val="Calibri"/>
        <family val="2"/>
        <scheme val="minor"/>
      </rPr>
      <t xml:space="preserve"> i ručicom za otvaranje na gornjoj strani krila, gde senalazi i </t>
    </r>
  </si>
  <si>
    <r>
      <t xml:space="preserve">ventilacioni otvor sa filterom protiv prašine i insekata.Korišćenjem </t>
    </r>
    <r>
      <rPr>
        <b/>
        <sz val="11"/>
        <color theme="1"/>
        <rFont val="Calibri"/>
        <family val="2"/>
        <scheme val="minor"/>
      </rPr>
      <t/>
    </r>
  </si>
  <si>
    <r>
      <rPr>
        <b/>
        <sz val="11"/>
        <color theme="1"/>
        <rFont val="Calibri"/>
        <family val="2"/>
        <scheme val="minor"/>
      </rPr>
      <t>GPU 0070</t>
    </r>
    <r>
      <rPr>
        <sz val="11"/>
        <color theme="1"/>
        <rFont val="Calibri"/>
        <family val="2"/>
        <scheme val="minor"/>
      </rPr>
      <t xml:space="preserve"> - krovni prozor sa dvostrukim vešanjem presvučen poliuretanom</t>
    </r>
  </si>
  <si>
    <t>sa unutrašnjim laminiranim i spoljašnjim kaljenim staklom 6 mm.</t>
  </si>
  <si>
    <r>
      <rPr>
        <b/>
        <sz val="11"/>
        <color theme="1"/>
        <rFont val="Calibri"/>
        <family val="2"/>
        <scheme val="minor"/>
      </rPr>
      <t>VLT</t>
    </r>
    <r>
      <rPr>
        <sz val="11"/>
        <color theme="1"/>
        <rFont val="Calibri"/>
        <family val="2"/>
        <scheme val="minor"/>
      </rPr>
      <t>- izlaz na krov</t>
    </r>
  </si>
  <si>
    <r>
      <rPr>
        <b/>
        <sz val="11"/>
        <color theme="1"/>
        <rFont val="Calibri"/>
        <family val="2"/>
        <scheme val="minor"/>
      </rPr>
      <t>GVT</t>
    </r>
    <r>
      <rPr>
        <sz val="11"/>
        <color theme="1"/>
        <rFont val="Calibri"/>
        <family val="2"/>
        <scheme val="minor"/>
      </rPr>
      <t>- izlaz na krov</t>
    </r>
  </si>
  <si>
    <t>cena izlaza na krov bez PDV-a</t>
  </si>
  <si>
    <t>cena svetlosnog tunela bez PDV-a</t>
  </si>
  <si>
    <t>78 x 60 MK31</t>
  </si>
  <si>
    <t>78 x 95 MK35</t>
  </si>
  <si>
    <t>94 x 60 PK31</t>
  </si>
  <si>
    <t>94 x 95 PK35</t>
  </si>
  <si>
    <t>114 x 60 SK31</t>
  </si>
  <si>
    <t>114 x 95 SK35</t>
  </si>
  <si>
    <r>
      <rPr>
        <b/>
        <sz val="11"/>
        <color theme="1"/>
        <rFont val="Calibri"/>
        <family val="2"/>
        <scheme val="minor"/>
      </rPr>
      <t>VFE</t>
    </r>
    <r>
      <rPr>
        <sz val="11"/>
        <color theme="1"/>
        <rFont val="Calibri"/>
        <family val="2"/>
        <scheme val="minor"/>
      </rPr>
      <t>-vertikalni element sa mogućnošću otvaranja</t>
    </r>
  </si>
  <si>
    <r>
      <rPr>
        <b/>
        <sz val="11"/>
        <color theme="1"/>
        <rFont val="Calibri"/>
        <family val="2"/>
        <scheme val="minor"/>
      </rPr>
      <t>VIU</t>
    </r>
    <r>
      <rPr>
        <sz val="11"/>
        <color theme="1"/>
        <rFont val="Calibri"/>
        <family val="2"/>
        <scheme val="minor"/>
      </rPr>
      <t>- vertikalni element - fiksni</t>
    </r>
  </si>
  <si>
    <t>150x150</t>
  </si>
  <si>
    <t>Vodo-nepropusna veza sa krovnim prekrivačem postiže se upotrebom</t>
  </si>
  <si>
    <t>cena prozora sa kupolom  bez PDV-a</t>
  </si>
  <si>
    <t>cena spoljne tende bez PDV-a</t>
  </si>
  <si>
    <r>
      <rPr>
        <b/>
        <sz val="11"/>
        <color theme="1"/>
        <rFont val="Calibri"/>
        <family val="2"/>
        <scheme val="minor"/>
      </rPr>
      <t>MML</t>
    </r>
    <r>
      <rPr>
        <sz val="11"/>
        <color theme="1"/>
        <rFont val="Calibri"/>
        <family val="2"/>
        <scheme val="minor"/>
      </rPr>
      <t xml:space="preserve"> -električna spoljna tenda </t>
    </r>
  </si>
  <si>
    <t>66x118 FK06</t>
  </si>
  <si>
    <t>66x140 FK08</t>
  </si>
  <si>
    <t>78x118 MK06</t>
  </si>
  <si>
    <t>55x78       CK02</t>
  </si>
  <si>
    <t>55x98      CK04</t>
  </si>
  <si>
    <t>78x98    MK04</t>
  </si>
  <si>
    <t>78x140  MK08</t>
  </si>
  <si>
    <t>78x160   MK10</t>
  </si>
  <si>
    <t>94x118   PK06</t>
  </si>
  <si>
    <t>94x140   PK08</t>
  </si>
  <si>
    <t>114x118  SK06</t>
  </si>
  <si>
    <t>114x140  SK08</t>
  </si>
  <si>
    <t>cena roletne bez PDV-a</t>
  </si>
  <si>
    <t>DKL Standard - untrašnja siesta roletna sa ručnim upravljanjem</t>
  </si>
  <si>
    <t>DKL Trend - untrašnja siesta roletna sa ručnim upravljanjem</t>
  </si>
  <si>
    <r>
      <t xml:space="preserve">DML Standard-unutrašnja siesta roletna sa daljinskim upravljanjem, </t>
    </r>
    <r>
      <rPr>
        <i/>
        <sz val="8"/>
        <color theme="1"/>
        <rFont val="Calibri"/>
        <family val="2"/>
        <scheme val="minor"/>
      </rPr>
      <t>Integra</t>
    </r>
    <r>
      <rPr>
        <sz val="8"/>
        <color theme="1"/>
        <rFont val="Calibri"/>
        <family val="2"/>
        <scheme val="minor"/>
      </rPr>
      <t xml:space="preserve"> sistem</t>
    </r>
  </si>
  <si>
    <r>
      <t xml:space="preserve">DML Trend - unutrašnja siesta roletna sa daljinskim upravljanjem, </t>
    </r>
    <r>
      <rPr>
        <i/>
        <sz val="8"/>
        <color theme="1"/>
        <rFont val="Calibri"/>
        <family val="2"/>
        <scheme val="minor"/>
      </rPr>
      <t>Integra</t>
    </r>
    <r>
      <rPr>
        <sz val="8"/>
        <color theme="1"/>
        <rFont val="Calibri"/>
        <family val="2"/>
        <scheme val="minor"/>
      </rPr>
      <t xml:space="preserve"> sistem</t>
    </r>
  </si>
  <si>
    <t>DKL Dream Collection - untrašnja siesta roletna sa ručnim upravljanjem</t>
  </si>
  <si>
    <t>DKL Standard</t>
  </si>
  <si>
    <t>DKL Trend</t>
  </si>
  <si>
    <t>DML Standard</t>
  </si>
  <si>
    <t>DML Trend</t>
  </si>
  <si>
    <t>RFL Standard</t>
  </si>
  <si>
    <t>RFL Trend</t>
  </si>
  <si>
    <t>RHL Standard</t>
  </si>
  <si>
    <t>PAL Standard</t>
  </si>
  <si>
    <t>PAL Trend</t>
  </si>
  <si>
    <r>
      <rPr>
        <b/>
        <sz val="11"/>
        <color theme="1"/>
        <rFont val="Calibri"/>
        <family val="2"/>
        <scheme val="minor"/>
      </rPr>
      <t>FHC</t>
    </r>
    <r>
      <rPr>
        <sz val="11"/>
        <color theme="1"/>
        <rFont val="Calibri"/>
        <family val="2"/>
        <scheme val="minor"/>
      </rPr>
      <t xml:space="preserve"> - unutrašnja termo roletna</t>
    </r>
  </si>
  <si>
    <r>
      <t xml:space="preserve">Nabavka i ugradnja unutrašnje roletne tipa FHC  </t>
    </r>
    <r>
      <rPr>
        <sz val="11"/>
        <color rgb="FFFF0000"/>
        <rFont val="Calibri"/>
        <family val="2"/>
        <scheme val="minor"/>
      </rPr>
      <t xml:space="preserve">dimenzija* </t>
    </r>
    <r>
      <rPr>
        <sz val="11"/>
        <rFont val="Calibri"/>
        <family val="2"/>
        <scheme val="minor"/>
      </rPr>
      <t>i</t>
    </r>
    <r>
      <rPr>
        <sz val="11"/>
        <color rgb="FFFF0000"/>
        <rFont val="Calibri"/>
        <family val="2"/>
        <scheme val="minor"/>
      </rPr>
      <t xml:space="preserve"> boje**</t>
    </r>
  </si>
  <si>
    <t>FHC Standard</t>
  </si>
  <si>
    <t>FHC Trend</t>
  </si>
  <si>
    <t>videti u katalogu "šifru" boje za naručivanje</t>
  </si>
  <si>
    <t>videti u katalogu"šifru" boje za naručivanje</t>
  </si>
  <si>
    <r>
      <rPr>
        <b/>
        <sz val="11"/>
        <color theme="1"/>
        <rFont val="Calibri"/>
        <family val="2"/>
        <scheme val="minor"/>
      </rPr>
      <t>DFD</t>
    </r>
    <r>
      <rPr>
        <sz val="11"/>
        <color theme="1"/>
        <rFont val="Calibri"/>
        <family val="2"/>
        <scheme val="minor"/>
      </rPr>
      <t xml:space="preserve"> - unutrašnja DUO roletna</t>
    </r>
  </si>
  <si>
    <t>DFD Standard</t>
  </si>
  <si>
    <t>DOP</t>
  </si>
  <si>
    <r>
      <t xml:space="preserve"> </t>
    </r>
    <r>
      <rPr>
        <sz val="11"/>
        <color rgb="FFFF0000"/>
        <rFont val="Calibri"/>
        <family val="2"/>
        <scheme val="minor"/>
      </rPr>
      <t>dimenzija* i boje**</t>
    </r>
    <r>
      <rPr>
        <sz val="11"/>
        <color theme="1"/>
        <rFont val="Calibri"/>
        <family val="2"/>
        <scheme val="minor"/>
      </rPr>
      <t xml:space="preserve"> koji omogućuje zaštitu od sunčevih zraka i potpuno </t>
    </r>
  </si>
  <si>
    <t xml:space="preserve">Nabavka i ugradnja spoljne tende i unutrašnje roletne 2 u 1- DOP </t>
  </si>
  <si>
    <t>zamračenje prostorije. Upravljanje je ručno.</t>
  </si>
  <si>
    <t xml:space="preserve">koja omogućuje delimično do potpuno zamračivanje prostorije. </t>
  </si>
  <si>
    <t xml:space="preserve"> izolaciju. Upravljanje je ručno i kreću se po vođicama</t>
  </si>
  <si>
    <t>koja omogućuje potpuno zamračenje prostorije i dodatnu termo</t>
  </si>
  <si>
    <r>
      <t xml:space="preserve">Nabavka i ugradnja unutrašnjeg komarnika tipa ZIL,  </t>
    </r>
    <r>
      <rPr>
        <sz val="11"/>
        <color rgb="FFFF0000"/>
        <rFont val="Calibri"/>
        <family val="2"/>
        <scheme val="minor"/>
      </rPr>
      <t>dimenzija*</t>
    </r>
  </si>
  <si>
    <t>kojI sprečavaju ulazak insekata u prostorije. Upravljanje je ručno.</t>
  </si>
  <si>
    <r>
      <t xml:space="preserve">Nabavka i ugradnja unutrašnje roletne tipa DFD  </t>
    </r>
    <r>
      <rPr>
        <sz val="11"/>
        <color rgb="FFFF0000"/>
        <rFont val="Calibri"/>
        <family val="2"/>
        <scheme val="minor"/>
      </rPr>
      <t xml:space="preserve">dimenzija* </t>
    </r>
    <r>
      <rPr>
        <sz val="11"/>
        <rFont val="Calibri"/>
        <family val="2"/>
        <scheme val="minor"/>
      </rPr>
      <t/>
    </r>
  </si>
  <si>
    <t>Upravljanje je ručno.</t>
  </si>
  <si>
    <t>koja omogućuje delimično zamračivanje prostorije. Upravljanje je ručno.</t>
  </si>
  <si>
    <r>
      <rPr>
        <b/>
        <sz val="11"/>
        <color theme="1"/>
        <rFont val="Calibri"/>
        <family val="2"/>
        <scheme val="minor"/>
      </rPr>
      <t>PAL</t>
    </r>
    <r>
      <rPr>
        <sz val="11"/>
        <color theme="1"/>
        <rFont val="Calibri"/>
        <family val="2"/>
        <scheme val="minor"/>
      </rPr>
      <t>- venecijaner klasični</t>
    </r>
  </si>
  <si>
    <r>
      <rPr>
        <b/>
        <sz val="11"/>
        <color theme="1"/>
        <rFont val="Calibri"/>
        <family val="2"/>
        <scheme val="minor"/>
      </rPr>
      <t>ZIL</t>
    </r>
    <r>
      <rPr>
        <sz val="11"/>
        <color theme="1"/>
        <rFont val="Calibri"/>
        <family val="2"/>
        <scheme val="minor"/>
      </rPr>
      <t xml:space="preserve"> - komarnik, unutrašnja zaštita od insekata</t>
    </r>
  </si>
  <si>
    <t>ZIL</t>
  </si>
  <si>
    <r>
      <rPr>
        <b/>
        <sz val="11"/>
        <color theme="1"/>
        <rFont val="Calibri"/>
        <family val="2"/>
        <scheme val="minor"/>
      </rPr>
      <t>RHL</t>
    </r>
    <r>
      <rPr>
        <sz val="11"/>
        <color theme="1"/>
        <rFont val="Calibri"/>
        <family val="2"/>
        <scheme val="minor"/>
      </rPr>
      <t xml:space="preserve"> - unutrašnja roletna</t>
    </r>
  </si>
  <si>
    <r>
      <rPr>
        <b/>
        <sz val="11"/>
        <color theme="1"/>
        <rFont val="Calibri"/>
        <family val="2"/>
        <scheme val="minor"/>
      </rPr>
      <t>RFL</t>
    </r>
    <r>
      <rPr>
        <sz val="11"/>
        <color theme="1"/>
        <rFont val="Calibri"/>
        <family val="2"/>
        <scheme val="minor"/>
      </rPr>
      <t xml:space="preserve"> - unutrašnja roletna</t>
    </r>
  </si>
  <si>
    <t>ukrasnim prstenom za plafon. Svetlost se prenosi savitljivim</t>
  </si>
  <si>
    <t>ukrasnim prstenom za plafon. Svetlost se prenosi nesavitljivim</t>
  </si>
  <si>
    <t>kupolom i to ručno uz pomoć KURBLE radi potrebne ventilacije .</t>
  </si>
  <si>
    <t>koji može da se otvara ručno uz pomoć kurble do određenog stepena,</t>
  </si>
  <si>
    <t>koji može da se otvara ručno i služi kao izlaz na krov,</t>
  </si>
  <si>
    <t>kupolom koga zadržavaju amortizeri i služi kao IZLAZ NA RAVAN KROV .</t>
  </si>
  <si>
    <r>
      <rPr>
        <b/>
        <sz val="11"/>
        <color theme="1"/>
        <rFont val="Calibri"/>
        <family val="2"/>
        <scheme val="minor"/>
      </rPr>
      <t>DOP</t>
    </r>
    <r>
      <rPr>
        <sz val="11"/>
        <color theme="1"/>
        <rFont val="Calibri"/>
        <family val="2"/>
        <scheme val="minor"/>
      </rPr>
      <t xml:space="preserve"> - kombinacija untrašnje roletne DKL i spoljašnje tende MHL</t>
    </r>
  </si>
  <si>
    <r>
      <rPr>
        <b/>
        <sz val="11"/>
        <color theme="1"/>
        <rFont val="Calibri"/>
        <family val="2"/>
        <scheme val="minor"/>
      </rPr>
      <t>ROZ</t>
    </r>
    <r>
      <rPr>
        <sz val="11"/>
        <color theme="1"/>
        <rFont val="Calibri"/>
        <family val="2"/>
        <scheme val="minor"/>
      </rPr>
      <t xml:space="preserve"> - kombinacija untrašnje roletne RHZ i spoljašnje tende MHL</t>
    </r>
  </si>
  <si>
    <r>
      <rPr>
        <b/>
        <sz val="11"/>
        <color theme="1"/>
        <rFont val="Calibri"/>
        <family val="2"/>
        <scheme val="minor"/>
      </rPr>
      <t>RHZ</t>
    </r>
    <r>
      <rPr>
        <sz val="11"/>
        <color theme="1"/>
        <rFont val="Calibri"/>
        <family val="2"/>
        <scheme val="minor"/>
      </rPr>
      <t xml:space="preserve"> - unutrašnja roletna</t>
    </r>
  </si>
  <si>
    <r>
      <t xml:space="preserve">Nabavka i ugradnja unutrašnje roletne tipa RHZ  </t>
    </r>
    <r>
      <rPr>
        <sz val="11"/>
        <color rgb="FFFF0000"/>
        <rFont val="Calibri"/>
        <family val="2"/>
        <scheme val="minor"/>
      </rPr>
      <t xml:space="preserve">dimenzija* </t>
    </r>
    <r>
      <rPr>
        <sz val="11"/>
        <rFont val="Calibri"/>
        <family val="2"/>
        <scheme val="minor"/>
      </rPr>
      <t>i</t>
    </r>
    <r>
      <rPr>
        <sz val="11"/>
        <color rgb="FFFF0000"/>
        <rFont val="Calibri"/>
        <family val="2"/>
        <scheme val="minor"/>
      </rPr>
      <t xml:space="preserve"> boje**</t>
    </r>
  </si>
  <si>
    <r>
      <t xml:space="preserve"> </t>
    </r>
    <r>
      <rPr>
        <sz val="11"/>
        <color rgb="FFFF0000"/>
        <rFont val="Calibri"/>
        <family val="2"/>
        <scheme val="minor"/>
      </rPr>
      <t>dimenzija* i boje**</t>
    </r>
    <r>
      <rPr>
        <sz val="11"/>
        <color theme="1"/>
        <rFont val="Calibri"/>
        <family val="2"/>
        <scheme val="minor"/>
      </rPr>
      <t xml:space="preserve"> koji omogućuje zaštitu od sunčevih zraka i delimično </t>
    </r>
  </si>
  <si>
    <t>ROZ</t>
  </si>
  <si>
    <t>RHZ Standard</t>
  </si>
  <si>
    <t>SISTEMI ZA ODIMLJAVANJE ZA RAVAN KROV</t>
  </si>
  <si>
    <r>
      <t xml:space="preserve">Napravljen je od  PVC profila, sa </t>
    </r>
    <r>
      <rPr>
        <b/>
        <sz val="11"/>
        <color theme="1"/>
        <rFont val="Calibri"/>
        <family val="2"/>
        <scheme val="minor"/>
      </rPr>
      <t>čeličnim ojačanjem</t>
    </r>
    <r>
      <rPr>
        <sz val="11"/>
        <color theme="1"/>
        <rFont val="Calibri"/>
        <family val="2"/>
        <scheme val="minor"/>
      </rPr>
      <t xml:space="preserve"> i ispunjen je </t>
    </r>
  </si>
  <si>
    <r>
      <t xml:space="preserve">4-14,5-(3+3). </t>
    </r>
    <r>
      <rPr>
        <b/>
        <sz val="11"/>
        <color theme="1"/>
        <rFont val="Calibri"/>
        <family val="2"/>
        <scheme val="minor"/>
      </rPr>
      <t>Model prozora ima mogućnost manuelnog otvaranja</t>
    </r>
  </si>
  <si>
    <t xml:space="preserve"> prozora tako da može da služi kao prozor za ventiliranje .</t>
  </si>
  <si>
    <r>
      <t xml:space="preserve">Nabavka i  ugradnja </t>
    </r>
    <r>
      <rPr>
        <b/>
        <sz val="12"/>
        <color theme="1"/>
        <rFont val="Calibri"/>
        <family val="2"/>
        <scheme val="minor"/>
      </rPr>
      <t>krovnog prozora za odimljavanje za ravan krov</t>
    </r>
    <r>
      <rPr>
        <sz val="11"/>
        <color theme="1"/>
        <rFont val="Calibri"/>
        <family val="2"/>
        <scheme val="minor"/>
      </rPr>
      <t xml:space="preserve"> </t>
    </r>
  </si>
  <si>
    <t>DODATNA OPREMA</t>
  </si>
  <si>
    <t>KONTROLNI SISTEM KFX 210 - prozora za odimljavanje koji upravlja sa jednim CSP prozoro</t>
  </si>
  <si>
    <t>sadrži: KFC210 + KFK100 + KFA100</t>
  </si>
  <si>
    <t>cena kontrolnog sistema bez PDV-a</t>
  </si>
  <si>
    <t>JEDINICA ZA AKTIVACIJU KFK100 - samostalna jedinica za aktivaciju sistema</t>
  </si>
  <si>
    <t>cena jedinice bez PDV-a</t>
  </si>
  <si>
    <t>SENZOR ZA DIM KFA100 - služi za detekciju dima</t>
  </si>
  <si>
    <t>cena senzora bez PDV-a</t>
  </si>
  <si>
    <t>SISTEMI ZA ODIMLJAVANJE ZA KOSI KROV</t>
  </si>
  <si>
    <r>
      <t xml:space="preserve">Nabavka i  ugradnja </t>
    </r>
    <r>
      <rPr>
        <b/>
        <sz val="12"/>
        <color theme="1"/>
        <rFont val="Calibri"/>
        <family val="2"/>
        <scheme val="minor"/>
      </rPr>
      <t>krovnog prozora za odimljavanje za kosi krov</t>
    </r>
    <r>
      <rPr>
        <sz val="11"/>
        <color theme="1"/>
        <rFont val="Calibri"/>
        <family val="2"/>
        <scheme val="minor"/>
      </rPr>
      <t xml:space="preserve"> </t>
    </r>
  </si>
  <si>
    <t xml:space="preserve"> koji se automatski otvara pomoću senzora u slučaju pojave dima</t>
  </si>
  <si>
    <t>Model prozora ima mogućnost manuelnog otvaranja</t>
  </si>
  <si>
    <r>
      <rPr>
        <sz val="11"/>
        <color rgb="FFFF0000"/>
        <rFont val="Calibri"/>
        <family val="2"/>
        <scheme val="minor"/>
      </rPr>
      <t>tip opšivke**</t>
    </r>
    <r>
      <rPr>
        <sz val="11"/>
        <color theme="1"/>
        <rFont val="Calibri"/>
        <family val="2"/>
        <scheme val="minor"/>
      </rPr>
      <t xml:space="preserve">                </t>
    </r>
  </si>
  <si>
    <r>
      <t xml:space="preserve">Između stakala je ispunjen gasom Argonom. </t>
    </r>
    <r>
      <rPr>
        <b/>
        <sz val="11"/>
        <color theme="1"/>
        <rFont val="Calibri"/>
        <family val="2"/>
        <scheme val="minor"/>
      </rPr>
      <t>Obložen je slojem</t>
    </r>
  </si>
  <si>
    <r>
      <rPr>
        <b/>
        <sz val="11"/>
        <color theme="1"/>
        <rFont val="Calibri"/>
        <family val="2"/>
        <scheme val="minor"/>
      </rPr>
      <t>poliuretana i prmenazan p.u. belom bojom</t>
    </r>
    <r>
      <rPr>
        <sz val="11"/>
        <color theme="1"/>
        <rFont val="Calibri"/>
        <family val="2"/>
        <scheme val="minor"/>
      </rPr>
      <t>. Prozor je sa srednjim</t>
    </r>
  </si>
  <si>
    <t>vešanjem i ručicom za otvaranje na gornjoj strani krila.</t>
  </si>
  <si>
    <t>78x118</t>
  </si>
  <si>
    <t>114x118</t>
  </si>
  <si>
    <t>114x140</t>
  </si>
  <si>
    <t>MK06</t>
  </si>
  <si>
    <t>SK06</t>
  </si>
  <si>
    <t>SK08</t>
  </si>
  <si>
    <t>tip prozora</t>
  </si>
  <si>
    <t>GGL</t>
  </si>
  <si>
    <t>GGU</t>
  </si>
  <si>
    <t>KONTROLNI SISTEM KFX 210 - prozora za odimljavanje koji upravlja sa 4 prozorora</t>
  </si>
  <si>
    <t>ZIDNI PREKIDAČ KFK200 - prekidač za dnevno provetravanje</t>
  </si>
  <si>
    <t>cena prekidača bez PDV-a</t>
  </si>
  <si>
    <t>cena kontolne jedinice bez pdv-a</t>
  </si>
  <si>
    <t>din</t>
  </si>
  <si>
    <t>KFC 210 - kontrolna jedinica za upravljanjem 4 prozora za odimljavanje</t>
  </si>
  <si>
    <t>KFC 220 - kontrolna jedinica za upravljanjem 8 prozora za odimljavanje</t>
  </si>
  <si>
    <t>SENZOR ZA KIŠU KLA200 - za automatsko zatvaranje u slučaju kiše</t>
  </si>
  <si>
    <r>
      <rPr>
        <b/>
        <sz val="11"/>
        <color theme="1"/>
        <rFont val="Calibri"/>
        <family val="2"/>
        <scheme val="minor"/>
      </rPr>
      <t>CSP 1073Q</t>
    </r>
    <r>
      <rPr>
        <sz val="11"/>
        <color theme="1"/>
        <rFont val="Calibri"/>
        <family val="2"/>
        <scheme val="minor"/>
      </rPr>
      <t xml:space="preserve"> prozor za ravan krov sa kupolom za odimljavanje</t>
    </r>
  </si>
  <si>
    <r>
      <t xml:space="preserve"> </t>
    </r>
    <r>
      <rPr>
        <sz val="11"/>
        <color rgb="FFFF0000"/>
        <rFont val="Calibri"/>
        <family val="2"/>
        <scheme val="minor"/>
      </rPr>
      <t xml:space="preserve">dimenzija * </t>
    </r>
    <r>
      <rPr>
        <sz val="11"/>
        <color theme="1"/>
        <rFont val="Calibri"/>
        <family val="2"/>
        <scheme val="minor"/>
      </rPr>
      <t xml:space="preserve">                      </t>
    </r>
    <r>
      <rPr>
        <sz val="11"/>
        <rFont val="Calibri"/>
        <family val="2"/>
        <scheme val="minor"/>
      </rPr>
      <t xml:space="preserve"> tipa </t>
    </r>
    <r>
      <rPr>
        <b/>
        <sz val="11"/>
        <rFont val="Calibri"/>
        <family val="2"/>
        <scheme val="minor"/>
      </rPr>
      <t>GGU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, za  nagib od 15-90</t>
    </r>
    <r>
      <rPr>
        <sz val="11"/>
        <color theme="1"/>
        <rFont val="Calibri"/>
        <family val="2"/>
      </rPr>
      <t xml:space="preserve">° </t>
    </r>
    <r>
      <rPr>
        <b/>
        <sz val="11"/>
        <color theme="1"/>
        <rFont val="Calibri"/>
        <family val="2"/>
      </rPr>
      <t>sa opšivkom</t>
    </r>
    <r>
      <rPr>
        <sz val="11"/>
        <color theme="1"/>
        <rFont val="Calibri"/>
        <family val="2"/>
      </rPr>
      <t>,</t>
    </r>
  </si>
  <si>
    <r>
      <rPr>
        <b/>
        <sz val="11"/>
        <color theme="1"/>
        <rFont val="Calibri"/>
        <family val="2"/>
        <scheme val="minor"/>
      </rPr>
      <t>DKL</t>
    </r>
    <r>
      <rPr>
        <sz val="11"/>
        <color theme="1"/>
        <rFont val="Calibri"/>
        <family val="2"/>
        <scheme val="minor"/>
      </rPr>
      <t xml:space="preserve"> - untrašnja siesta roletna</t>
    </r>
  </si>
  <si>
    <t>EDZ - za talasaste krovne pokrivače</t>
  </si>
  <si>
    <t>Krovni prozor je napravljen od nordijske borovine sa višestrukom</t>
  </si>
  <si>
    <t>94 x 140 PK08</t>
  </si>
  <si>
    <t>114 X 140 SK08</t>
  </si>
  <si>
    <r>
      <rPr>
        <b/>
        <sz val="11"/>
        <color theme="1"/>
        <rFont val="Calibri"/>
        <family val="2"/>
        <scheme val="minor"/>
      </rPr>
      <t xml:space="preserve">GDL 3066 </t>
    </r>
    <r>
      <rPr>
        <sz val="11"/>
        <color theme="1"/>
        <rFont val="Calibri"/>
        <family val="2"/>
        <scheme val="minor"/>
      </rPr>
      <t>- krovni balkon</t>
    </r>
  </si>
  <si>
    <t xml:space="preserve">laminacijom i sigurnosnim- niskoenergetskim staklom 3+3-12-3-12-4, </t>
  </si>
  <si>
    <r>
      <t xml:space="preserve">Dimenzije </t>
    </r>
    <r>
      <rPr>
        <sz val="11"/>
        <color rgb="FFFF0000"/>
        <rFont val="Calibri"/>
        <family val="2"/>
        <scheme val="minor"/>
      </rPr>
      <t>izaberi **</t>
    </r>
  </si>
  <si>
    <t>tip opšivke*</t>
  </si>
  <si>
    <t>dimenzije **</t>
  </si>
  <si>
    <r>
      <t>Mogu se ugraditi na krovu nagibu od 35</t>
    </r>
    <r>
      <rPr>
        <sz val="11"/>
        <color theme="1"/>
        <rFont val="Calibri"/>
        <family val="2"/>
      </rPr>
      <t xml:space="preserve">° </t>
    </r>
    <r>
      <rPr>
        <sz val="11"/>
        <color theme="1"/>
        <rFont val="Calibri"/>
        <family val="2"/>
        <scheme val="minor"/>
      </rPr>
      <t xml:space="preserve"> do 53</t>
    </r>
    <r>
      <rPr>
        <sz val="11"/>
        <color theme="1"/>
        <rFont val="Calibri"/>
        <family val="2"/>
      </rPr>
      <t>°</t>
    </r>
  </si>
  <si>
    <t>integrisanu ogradu, koja pruža sigurnost.</t>
  </si>
  <si>
    <r>
      <rPr>
        <i/>
        <sz val="11"/>
        <color theme="1"/>
        <rFont val="Calibri"/>
        <family val="2"/>
        <scheme val="minor"/>
      </rPr>
      <t>Cabrio je</t>
    </r>
    <r>
      <rPr>
        <sz val="11"/>
        <color theme="1"/>
        <rFont val="Calibri"/>
        <family val="2"/>
        <scheme val="minor"/>
      </rPr>
      <t xml:space="preserve"> kombinacija dva krovna prozora gde se otvaranjem dobija </t>
    </r>
  </si>
  <si>
    <t>tubusom dužine do 2 m i prečnika 35 cm</t>
  </si>
  <si>
    <t xml:space="preserve">tubusom dužine do 1.7 m i prečnika 35 cm, sa velikik stepenom </t>
  </si>
  <si>
    <r>
      <rPr>
        <b/>
        <sz val="11"/>
        <color theme="1"/>
        <rFont val="Calibri"/>
        <family val="2"/>
        <scheme val="minor"/>
      </rPr>
      <t>TWF</t>
    </r>
    <r>
      <rPr>
        <sz val="11"/>
        <color theme="1"/>
        <rFont val="Calibri"/>
        <family val="2"/>
        <scheme val="minor"/>
      </rPr>
      <t>- svetlosni tunel za kosi krov sa savitljivom tubom</t>
    </r>
  </si>
  <si>
    <r>
      <rPr>
        <b/>
        <sz val="11"/>
        <color theme="1"/>
        <rFont val="Calibri"/>
        <family val="2"/>
        <scheme val="minor"/>
      </rPr>
      <t>TWR</t>
    </r>
    <r>
      <rPr>
        <sz val="11"/>
        <color theme="1"/>
        <rFont val="Calibri"/>
        <family val="2"/>
        <scheme val="minor"/>
      </rPr>
      <t>-svetlosni tunel za kosi krov sa nesavitljivom tubom</t>
    </r>
  </si>
  <si>
    <r>
      <rPr>
        <b/>
        <sz val="11"/>
        <color theme="1"/>
        <rFont val="Calibri"/>
        <family val="2"/>
        <scheme val="minor"/>
      </rPr>
      <t>TCF</t>
    </r>
    <r>
      <rPr>
        <sz val="11"/>
        <color theme="1"/>
        <rFont val="Calibri"/>
        <family val="2"/>
        <scheme val="minor"/>
      </rPr>
      <t>- svetlosni tunel za kosi krov sasavitljivom tubom</t>
    </r>
  </si>
  <si>
    <t>Nabavka i ugradnja svetlosnog tunela tipa TCF</t>
  </si>
  <si>
    <t>od  PVC konstrukcije sa providnom kupolom na vrhu</t>
  </si>
  <si>
    <t>tubusom dužine do 0.9 m i prečnika 35 cm</t>
  </si>
  <si>
    <t xml:space="preserve">i unutrašnjim difuzerom sa duplim akrilnim staklom i belim </t>
  </si>
  <si>
    <r>
      <rPr>
        <b/>
        <sz val="11"/>
        <color theme="1"/>
        <rFont val="Calibri"/>
        <family val="2"/>
        <scheme val="minor"/>
      </rPr>
      <t>TCR</t>
    </r>
    <r>
      <rPr>
        <sz val="11"/>
        <color theme="1"/>
        <rFont val="Calibri"/>
        <family val="2"/>
        <scheme val="minor"/>
      </rPr>
      <t>-svetlosni tunel za ravan krov sa nesavitljivom tubom</t>
    </r>
  </si>
  <si>
    <t xml:space="preserve">i unutrašnjim  difuzerom sa duplim akrilnim staklom i belim </t>
  </si>
  <si>
    <r>
      <rPr>
        <b/>
        <sz val="11"/>
        <color theme="1"/>
        <rFont val="Calibri"/>
        <family val="2"/>
        <scheme val="minor"/>
      </rPr>
      <t>ZTR</t>
    </r>
    <r>
      <rPr>
        <sz val="11"/>
        <color theme="1"/>
        <rFont val="Calibri"/>
        <family val="2"/>
        <scheme val="minor"/>
      </rPr>
      <t xml:space="preserve"> - nastavak za svetlostne tunele sa nesavitljivom tubom</t>
    </r>
  </si>
  <si>
    <t>cena nastavka bez PDV-a</t>
  </si>
  <si>
    <t>ZTR 0K14 0062 - 62cm</t>
  </si>
  <si>
    <t>ZTR 0K14 0124 - 124cm</t>
  </si>
  <si>
    <r>
      <rPr>
        <b/>
        <sz val="11"/>
        <color theme="1"/>
        <rFont val="Calibri"/>
        <family val="2"/>
        <scheme val="minor"/>
      </rPr>
      <t xml:space="preserve">GXL/GXU </t>
    </r>
    <r>
      <rPr>
        <sz val="11"/>
        <color theme="1"/>
        <rFont val="Calibri"/>
        <family val="2"/>
        <scheme val="minor"/>
      </rPr>
      <t>- izlaz na krov za nastanjena potkrovlja</t>
    </r>
  </si>
  <si>
    <t>Nabavka i ugradnja izlaza na krov za nastanjena potkrovlja.</t>
  </si>
  <si>
    <r>
      <t xml:space="preserve">Tip </t>
    </r>
    <r>
      <rPr>
        <sz val="11"/>
        <color rgb="FFFF0000"/>
        <rFont val="Calibri"/>
        <family val="2"/>
        <scheme val="minor"/>
      </rPr>
      <t>izaberi*</t>
    </r>
  </si>
  <si>
    <t>Otvra se bočno prema napolje i ima tri pozicije sa ventilaciju.</t>
  </si>
  <si>
    <t>Otvra se bočno prema napolje i ima integrisanu ventilaciju</t>
  </si>
  <si>
    <t>sa filterom za prašinu i insekte.</t>
  </si>
  <si>
    <t xml:space="preserve">laminacijom i sigurnosnim- laminiranim staklom 4-14.5-3+3, </t>
  </si>
  <si>
    <t xml:space="preserve">laminacijom i sigurnosnim- laminiranim staklom 3+3-15-4, </t>
  </si>
  <si>
    <t>gde je unutra laminirano a spolja, kaljeno staklo.</t>
  </si>
  <si>
    <t>Sa unutreašnje strane je sigurnosno laminirano staklo a sa spoljne</t>
  </si>
  <si>
    <t>strane se nalazi kaljeno staklo 3+3-15-4</t>
  </si>
  <si>
    <t>tip*</t>
  </si>
  <si>
    <r>
      <rPr>
        <b/>
        <sz val="11"/>
        <color theme="1"/>
        <rFont val="Calibri"/>
        <family val="2"/>
        <scheme val="minor"/>
      </rPr>
      <t>GXU</t>
    </r>
    <r>
      <rPr>
        <sz val="11"/>
        <color theme="1"/>
        <rFont val="Calibri"/>
        <family val="2"/>
        <scheme val="minor"/>
      </rPr>
      <t xml:space="preserve"> - izrađen od laminiranog drveta obloženog poliuretanom- bez dodatnog održavanja</t>
    </r>
  </si>
  <si>
    <t>Namenjen je za krovne nagibe od 15°  do 85°</t>
  </si>
  <si>
    <t>kupolom i to putem daljinskog upravljača radi potrebne ventilacije.</t>
  </si>
  <si>
    <t>sloja akrilnog laka na vodenoj bazi.</t>
  </si>
  <si>
    <t>UNUTRAŠNJE SIESTA ROLETNE ZA ZATAMLJIVANJE ILI PRILAGOĐAVANJE SVETLOSTI</t>
  </si>
  <si>
    <r>
      <rPr>
        <b/>
        <sz val="11"/>
        <color theme="1"/>
        <rFont val="Calibri"/>
        <family val="2"/>
        <scheme val="minor"/>
      </rPr>
      <t>CVP 0073U</t>
    </r>
    <r>
      <rPr>
        <sz val="11"/>
        <color theme="1"/>
        <rFont val="Calibri"/>
        <family val="2"/>
        <scheme val="minor"/>
      </rPr>
      <t>- krovni prozor sa kupolom za ravan krov - ručno otvaranje kurblom</t>
    </r>
  </si>
  <si>
    <r>
      <rPr>
        <b/>
        <sz val="11"/>
        <color theme="1"/>
        <rFont val="Calibri"/>
        <family val="2"/>
        <scheme val="minor"/>
      </rPr>
      <t>CXP 0473Q</t>
    </r>
    <r>
      <rPr>
        <sz val="11"/>
        <color theme="1"/>
        <rFont val="Calibri"/>
        <family val="2"/>
        <scheme val="minor"/>
      </rPr>
      <t>- krovni prozor sa kupolom za ravan krov - izlaz na krov</t>
    </r>
  </si>
  <si>
    <t>ravno staklo</t>
  </si>
  <si>
    <t>zakrivljeno staklo</t>
  </si>
  <si>
    <t>pojedinačna</t>
  </si>
  <si>
    <t xml:space="preserve">laminacijom i sigurnosnim- niskoenergetskim staklom 4-15-3+3, </t>
  </si>
  <si>
    <t xml:space="preserve">55 x 98 </t>
  </si>
  <si>
    <t xml:space="preserve">78 x 98 </t>
  </si>
  <si>
    <r>
      <rPr>
        <b/>
        <sz val="11"/>
        <color theme="1"/>
        <rFont val="Calibri"/>
        <family val="2"/>
        <scheme val="minor"/>
      </rPr>
      <t xml:space="preserve">GGL 3070 </t>
    </r>
    <r>
      <rPr>
        <sz val="11"/>
        <color theme="1"/>
        <rFont val="Calibri"/>
        <family val="2"/>
        <scheme val="minor"/>
      </rPr>
      <t xml:space="preserve"> -  krovni prozor sa gornjom ručicom i središnjim vešanjem</t>
    </r>
  </si>
  <si>
    <r>
      <rPr>
        <b/>
        <sz val="11"/>
        <color theme="1"/>
        <rFont val="Calibri"/>
        <family val="2"/>
        <scheme val="minor"/>
      </rPr>
      <t>GGU 0070</t>
    </r>
    <r>
      <rPr>
        <sz val="11"/>
        <color theme="1"/>
        <rFont val="Calibri"/>
        <family val="2"/>
        <scheme val="minor"/>
      </rPr>
      <t xml:space="preserve">  - krovni prozor sa gornjom ručicom i središnjim vešanjem obložen poliuretanom</t>
    </r>
  </si>
  <si>
    <t>TCF</t>
  </si>
  <si>
    <t>TCR</t>
  </si>
  <si>
    <r>
      <rPr>
        <b/>
        <sz val="11"/>
        <color theme="1"/>
        <rFont val="Calibri"/>
        <family val="2"/>
        <scheme val="minor"/>
      </rPr>
      <t>MHL</t>
    </r>
    <r>
      <rPr>
        <sz val="11"/>
        <color theme="1"/>
        <rFont val="Calibri"/>
        <family val="2"/>
        <scheme val="minor"/>
      </rPr>
      <t xml:space="preserve"> -ručna spoljna mrežica</t>
    </r>
  </si>
  <si>
    <t>DFD Trend</t>
  </si>
  <si>
    <t>MK04</t>
  </si>
  <si>
    <t>78x98</t>
  </si>
  <si>
    <t>MK08</t>
  </si>
  <si>
    <t>78X140</t>
  </si>
  <si>
    <t>Nabavka i ugradnja VELUX krovnog prozora tipa GZL</t>
  </si>
  <si>
    <r>
      <t xml:space="preserve">laminacijom i niskoenergetskim </t>
    </r>
    <r>
      <rPr>
        <b/>
        <sz val="11"/>
        <color theme="1"/>
        <rFont val="Calibri"/>
        <family val="2"/>
        <charset val="238"/>
        <scheme val="minor"/>
      </rPr>
      <t>dvostrukim</t>
    </r>
    <r>
      <rPr>
        <sz val="11"/>
        <color theme="1"/>
        <rFont val="Calibri"/>
        <family val="2"/>
        <scheme val="minor"/>
      </rPr>
      <t xml:space="preserve"> staklom 4-16-4. </t>
    </r>
  </si>
  <si>
    <r>
      <t>"</t>
    </r>
    <r>
      <rPr>
        <b/>
        <i/>
        <sz val="11"/>
        <color theme="1"/>
        <rFont val="Calibri"/>
        <family val="2"/>
        <charset val="238"/>
        <scheme val="minor"/>
      </rPr>
      <t xml:space="preserve"> TermoTechnology</t>
    </r>
    <r>
      <rPr>
        <sz val="11"/>
        <color theme="1"/>
        <rFont val="Calibri"/>
        <family val="2"/>
        <scheme val="minor"/>
      </rPr>
      <t xml:space="preserve">" i </t>
    </r>
    <r>
      <rPr>
        <b/>
        <sz val="11"/>
        <color theme="1"/>
        <rFont val="Calibri"/>
        <family val="2"/>
        <charset val="238"/>
        <scheme val="minor"/>
      </rPr>
      <t>dodatna dihtung guma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theme="1"/>
        <rFont val="Calibri"/>
        <family val="2"/>
        <scheme val="minor"/>
      </rPr>
      <t>Uw= 1.3</t>
    </r>
  </si>
  <si>
    <r>
      <t xml:space="preserve">Nabavka i ugradnja VELUX krovnog prozora tipa </t>
    </r>
    <r>
      <rPr>
        <b/>
        <sz val="11"/>
        <color theme="1"/>
        <rFont val="Calibri"/>
        <family val="2"/>
        <charset val="238"/>
        <scheme val="minor"/>
      </rPr>
      <t xml:space="preserve">GZL B </t>
    </r>
    <r>
      <rPr>
        <sz val="11"/>
        <color theme="1"/>
        <rFont val="Calibri"/>
        <family val="2"/>
        <scheme val="minor"/>
      </rPr>
      <t>dimenzije</t>
    </r>
  </si>
  <si>
    <r>
      <t>laminacijom i  niskoenergetskim</t>
    </r>
    <r>
      <rPr>
        <b/>
        <sz val="11"/>
        <color theme="1"/>
        <rFont val="Calibri"/>
        <family val="2"/>
        <scheme val="minor"/>
      </rPr>
      <t xml:space="preserve"> dvostrukim</t>
    </r>
    <r>
      <rPr>
        <sz val="11"/>
        <color theme="1"/>
        <rFont val="Calibri"/>
        <family val="2"/>
        <scheme val="minor"/>
      </rPr>
      <t xml:space="preserve"> staklom 4-16-4.</t>
    </r>
  </si>
  <si>
    <r>
      <t xml:space="preserve">" </t>
    </r>
    <r>
      <rPr>
        <b/>
        <i/>
        <sz val="11"/>
        <color theme="1"/>
        <rFont val="Calibri"/>
        <family val="2"/>
        <charset val="238"/>
        <scheme val="minor"/>
      </rPr>
      <t>TermoTechnology</t>
    </r>
    <r>
      <rPr>
        <sz val="11"/>
        <color theme="1"/>
        <rFont val="Calibri"/>
        <family val="2"/>
        <scheme val="minor"/>
      </rPr>
      <t xml:space="preserve">" i </t>
    </r>
    <r>
      <rPr>
        <b/>
        <sz val="11"/>
        <color theme="1"/>
        <rFont val="Calibri"/>
        <family val="2"/>
        <charset val="238"/>
        <scheme val="minor"/>
      </rPr>
      <t>dodatna dihtung guma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theme="1"/>
        <rFont val="Calibri"/>
        <family val="2"/>
        <scheme val="minor"/>
      </rPr>
      <t>Uw=1.3</t>
    </r>
  </si>
  <si>
    <t>55 x 78</t>
  </si>
  <si>
    <t>78 x 98    MK04</t>
  </si>
  <si>
    <r>
      <rPr>
        <b/>
        <sz val="11"/>
        <color theme="1"/>
        <rFont val="Calibri"/>
        <family val="2"/>
        <scheme val="minor"/>
      </rPr>
      <t>GZL- 1051 B</t>
    </r>
    <r>
      <rPr>
        <sz val="11"/>
        <color theme="1"/>
        <rFont val="Calibri"/>
        <family val="2"/>
        <scheme val="minor"/>
      </rPr>
      <t xml:space="preserve"> krovni prozor </t>
    </r>
    <r>
      <rPr>
        <b/>
        <sz val="11"/>
        <color theme="1"/>
        <rFont val="Calibri"/>
        <family val="2"/>
        <charset val="238"/>
        <scheme val="minor"/>
      </rPr>
      <t>sa donjom ručicom</t>
    </r>
    <r>
      <rPr>
        <sz val="11"/>
        <color theme="1"/>
        <rFont val="Calibri"/>
        <family val="2"/>
        <scheme val="minor"/>
      </rPr>
      <t xml:space="preserve"> i središnjim vešanjem</t>
    </r>
  </si>
  <si>
    <r>
      <rPr>
        <b/>
        <sz val="11"/>
        <color theme="1"/>
        <rFont val="Calibri"/>
        <family val="2"/>
        <charset val="238"/>
        <scheme val="minor"/>
      </rPr>
      <t>obloženo slojem poliuretana</t>
    </r>
    <r>
      <rPr>
        <sz val="11"/>
        <color theme="1"/>
        <rFont val="Calibri"/>
        <family val="2"/>
        <scheme val="minor"/>
      </rPr>
      <t xml:space="preserve"> i premazano poliuretanskom belom bojom.</t>
    </r>
  </si>
  <si>
    <r>
      <t xml:space="preserve">Na njemuje </t>
    </r>
    <r>
      <rPr>
        <b/>
        <sz val="11"/>
        <color theme="1"/>
        <rFont val="Calibri"/>
        <family val="2"/>
        <charset val="238"/>
        <scheme val="minor"/>
      </rPr>
      <t>dvostruko</t>
    </r>
    <r>
      <rPr>
        <sz val="11"/>
        <color theme="1"/>
        <rFont val="Calibri"/>
        <family val="2"/>
        <scheme val="minor"/>
      </rPr>
      <t>, energetski optimalno staklo 4-16-4.</t>
    </r>
  </si>
  <si>
    <t xml:space="preserve">Između stakala je ispunjen gasom Argonom. </t>
  </si>
  <si>
    <t xml:space="preserve"> Uw=1.3</t>
  </si>
  <si>
    <t>laminacijom i  termo modifikovanim drvenim jezgrom  koje je</t>
  </si>
  <si>
    <r>
      <t xml:space="preserve">Nabavka i ugradnja VELUX krovnog prozora tipa </t>
    </r>
    <r>
      <rPr>
        <b/>
        <sz val="11"/>
        <color theme="1"/>
        <rFont val="Calibri"/>
        <family val="2"/>
        <charset val="238"/>
        <scheme val="minor"/>
      </rPr>
      <t xml:space="preserve">GLU </t>
    </r>
  </si>
  <si>
    <r>
      <t xml:space="preserve">Nabavka i ugradnja VELUX krovnog prozora tipa </t>
    </r>
    <r>
      <rPr>
        <b/>
        <sz val="11"/>
        <color theme="1"/>
        <rFont val="Calibri"/>
        <family val="2"/>
        <charset val="238"/>
        <scheme val="minor"/>
      </rPr>
      <t>GLU B</t>
    </r>
  </si>
  <si>
    <t>Na gornjoj strani krila se nalazi integrisani ventilacioni otvor</t>
  </si>
  <si>
    <r>
      <rPr>
        <sz val="11"/>
        <color theme="1"/>
        <rFont val="Calibri"/>
        <family val="2"/>
        <charset val="238"/>
        <scheme val="minor"/>
      </rPr>
      <t>sa filterom protiv prašine i insekata.</t>
    </r>
    <r>
      <rPr>
        <b/>
        <sz val="11"/>
        <color theme="1"/>
        <rFont val="Calibri"/>
        <family val="2"/>
        <charset val="238"/>
        <scheme val="minor"/>
      </rPr>
      <t xml:space="preserve"> Uw=1.3</t>
    </r>
  </si>
  <si>
    <t>Spoljašnje staklo je kaljeno, središnje toplotno ojačano premazom</t>
  </si>
  <si>
    <t xml:space="preserve">krila gde se nalazi i integrisani ventilacioni otvor sa filterom protiv prašine </t>
  </si>
  <si>
    <r>
      <t xml:space="preserve">" </t>
    </r>
    <r>
      <rPr>
        <b/>
        <i/>
        <sz val="11"/>
        <color theme="1"/>
        <rFont val="Calibri"/>
        <family val="2"/>
        <charset val="238"/>
        <scheme val="minor"/>
      </rPr>
      <t>TermoTechnology</t>
    </r>
    <r>
      <rPr>
        <sz val="11"/>
        <color theme="1"/>
        <rFont val="Calibri"/>
        <family val="2"/>
        <scheme val="minor"/>
      </rPr>
      <t xml:space="preserve">" i </t>
    </r>
    <r>
      <rPr>
        <b/>
        <sz val="11"/>
        <color theme="1"/>
        <rFont val="Calibri"/>
        <family val="2"/>
        <charset val="238"/>
        <scheme val="minor"/>
      </rPr>
      <t>dodatna dihtung guma. Uw= 1.1</t>
    </r>
  </si>
  <si>
    <r>
      <t xml:space="preserve">Nabavka i ugradnja VELUX krovnog prozora tipa </t>
    </r>
    <r>
      <rPr>
        <b/>
        <sz val="11"/>
        <color theme="1"/>
        <rFont val="Calibri"/>
        <family val="2"/>
        <charset val="238"/>
        <scheme val="minor"/>
      </rPr>
      <t>GLL</t>
    </r>
  </si>
  <si>
    <r>
      <t>laminacijom i niskoenergetskim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trostrukim staklom 4-3-3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</si>
  <si>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b/>
        <sz val="11"/>
        <color theme="1"/>
        <rFont val="Calibri"/>
        <family val="2"/>
        <scheme val="minor"/>
      </rPr>
      <t xml:space="preserve">GLL 1061 B </t>
    </r>
    <r>
      <rPr>
        <sz val="11"/>
        <color theme="1"/>
        <rFont val="Calibri"/>
        <family val="2"/>
        <scheme val="minor"/>
      </rPr>
      <t>- krovni prozor sa</t>
    </r>
    <r>
      <rPr>
        <b/>
        <sz val="11"/>
        <color theme="1"/>
        <rFont val="Calibri"/>
        <family val="2"/>
        <charset val="238"/>
        <scheme val="minor"/>
      </rPr>
      <t xml:space="preserve"> donjom ručicom</t>
    </r>
    <r>
      <rPr>
        <sz val="11"/>
        <color theme="1"/>
        <rFont val="Calibri"/>
        <family val="2"/>
        <scheme val="minor"/>
      </rPr>
      <t xml:space="preserve"> i središnjim vešanjem</t>
    </r>
  </si>
  <si>
    <r>
      <t xml:space="preserve">Nabavka i ugradnja VELUX krovnog prozora tipa </t>
    </r>
    <r>
      <rPr>
        <b/>
        <sz val="11"/>
        <color theme="1"/>
        <rFont val="Calibri"/>
        <family val="2"/>
        <charset val="238"/>
        <scheme val="minor"/>
      </rPr>
      <t>GLL B</t>
    </r>
  </si>
  <si>
    <t xml:space="preserve">prašine i insekata. Na prozoru postoji napredni  izolacioni sistem </t>
  </si>
  <si>
    <t>krila. Na gornjoj strani nalazi i integrisani ventilacioni otvor sa filterom protiv</t>
  </si>
  <si>
    <r>
      <t xml:space="preserve">Na njemu je </t>
    </r>
    <r>
      <rPr>
        <b/>
        <sz val="11"/>
        <color theme="1"/>
        <rFont val="Calibri"/>
        <family val="2"/>
        <charset val="238"/>
        <scheme val="minor"/>
      </rPr>
      <t>dvostruko</t>
    </r>
    <r>
      <rPr>
        <sz val="11"/>
        <color theme="1"/>
        <rFont val="Calibri"/>
        <family val="2"/>
        <scheme val="minor"/>
      </rPr>
      <t>, energetski optimalno staklo 4-16-4.</t>
    </r>
  </si>
  <si>
    <r>
      <t xml:space="preserve">Na njemu je </t>
    </r>
    <r>
      <rPr>
        <b/>
        <sz val="11"/>
        <color theme="1"/>
        <rFont val="Calibri"/>
        <family val="2"/>
        <charset val="238"/>
        <scheme val="minor"/>
      </rPr>
      <t>trostruko</t>
    </r>
    <r>
      <rPr>
        <sz val="11"/>
        <color theme="1"/>
        <rFont val="Calibri"/>
        <family val="2"/>
        <scheme val="minor"/>
      </rPr>
      <t>, energetski efikasno staklo 4-3-3.</t>
    </r>
  </si>
  <si>
    <t xml:space="preserve"> Uw=1.1</t>
  </si>
  <si>
    <r>
      <rPr>
        <sz val="11"/>
        <color theme="1"/>
        <rFont val="Calibri"/>
        <family val="2"/>
        <charset val="238"/>
        <scheme val="minor"/>
      </rPr>
      <t>sa filterom protiv prašine i insekata.</t>
    </r>
    <r>
      <rPr>
        <b/>
        <sz val="11"/>
        <color theme="1"/>
        <rFont val="Calibri"/>
        <family val="2"/>
        <charset val="238"/>
        <scheme val="minor"/>
      </rPr>
      <t xml:space="preserve"> Uw=1.1</t>
    </r>
  </si>
  <si>
    <r>
      <rPr>
        <b/>
        <sz val="11"/>
        <color theme="1"/>
        <rFont val="Calibri"/>
        <family val="2"/>
        <scheme val="minor"/>
      </rPr>
      <t>GPL 3070</t>
    </r>
    <r>
      <rPr>
        <sz val="11"/>
        <color theme="1"/>
        <rFont val="Calibri"/>
        <family val="2"/>
        <scheme val="minor"/>
      </rPr>
      <t xml:space="preserve"> - krovni prozor sa dvostrukim vešanjem - panoramski pogled</t>
    </r>
  </si>
  <si>
    <r>
      <t xml:space="preserve">Nabavka i ugradnja VELUX krovnog prozora tipa </t>
    </r>
    <r>
      <rPr>
        <b/>
        <sz val="11"/>
        <color theme="1"/>
        <rFont val="Calibri"/>
        <family val="2"/>
        <charset val="238"/>
        <scheme val="minor"/>
      </rPr>
      <t>GPL</t>
    </r>
  </si>
  <si>
    <r>
      <t>preko gornjeg vešanja do</t>
    </r>
    <r>
      <rPr>
        <b/>
        <sz val="11"/>
        <color theme="1"/>
        <rFont val="Calibri"/>
        <family val="2"/>
        <scheme val="minor"/>
      </rPr>
      <t xml:space="preserve"> 45 </t>
    </r>
    <r>
      <rPr>
        <b/>
        <sz val="11"/>
        <color theme="1"/>
        <rFont val="Calibri"/>
        <family val="2"/>
      </rPr>
      <t xml:space="preserve">°. </t>
    </r>
    <r>
      <rPr>
        <sz val="11"/>
        <color theme="1"/>
        <rFont val="Calibri"/>
        <family val="2"/>
        <charset val="238"/>
      </rPr>
      <t xml:space="preserve"> Uw=1.3</t>
    </r>
  </si>
  <si>
    <r>
      <rPr>
        <b/>
        <sz val="11"/>
        <color theme="1"/>
        <rFont val="Calibri"/>
        <family val="2"/>
        <charset val="238"/>
        <scheme val="minor"/>
      </rPr>
      <t>donje ručice</t>
    </r>
    <r>
      <rPr>
        <sz val="11"/>
        <color theme="1"/>
        <rFont val="Calibri"/>
        <family val="2"/>
        <scheme val="minor"/>
      </rPr>
      <t xml:space="preserve"> prozor se otvara preko gornjeg vešanja do</t>
    </r>
    <r>
      <rPr>
        <b/>
        <sz val="11"/>
        <color theme="1"/>
        <rFont val="Calibri"/>
        <family val="2"/>
        <scheme val="minor"/>
      </rPr>
      <t xml:space="preserve"> 45 </t>
    </r>
    <r>
      <rPr>
        <b/>
        <sz val="11"/>
        <color theme="1"/>
        <rFont val="Calibri"/>
        <family val="2"/>
      </rPr>
      <t>°</t>
    </r>
  </si>
  <si>
    <r>
      <t>Nabavka i ugradnja VELUX krovnog prozora tipa</t>
    </r>
    <r>
      <rPr>
        <b/>
        <sz val="11"/>
        <color theme="1"/>
        <rFont val="Calibri"/>
        <family val="2"/>
        <charset val="238"/>
        <scheme val="minor"/>
      </rPr>
      <t xml:space="preserve"> GPU </t>
    </r>
  </si>
  <si>
    <r>
      <t xml:space="preserve">Nabavka i ugradnja VELUX krovnog prozora tipa </t>
    </r>
    <r>
      <rPr>
        <b/>
        <sz val="11"/>
        <color theme="1"/>
        <rFont val="Calibri"/>
        <family val="2"/>
        <charset val="238"/>
        <scheme val="minor"/>
      </rPr>
      <t>GGL</t>
    </r>
    <r>
      <rPr>
        <sz val="11"/>
        <color theme="1"/>
        <rFont val="Calibri"/>
        <family val="2"/>
        <scheme val="minor"/>
      </rPr>
      <t xml:space="preserve"> </t>
    </r>
  </si>
  <si>
    <r>
      <t>Nabavka i ugradnja VELUX krovnog prozora tipa</t>
    </r>
    <r>
      <rPr>
        <b/>
        <sz val="11"/>
        <color theme="1"/>
        <rFont val="Calibri"/>
        <family val="2"/>
        <charset val="238"/>
        <scheme val="minor"/>
      </rPr>
      <t xml:space="preserve"> GGU </t>
    </r>
  </si>
  <si>
    <r>
      <t xml:space="preserve">Nabavka i ugradnja VELUX krovnog prozora tipa </t>
    </r>
    <r>
      <rPr>
        <b/>
        <sz val="11"/>
        <color theme="1"/>
        <rFont val="Calibri"/>
        <family val="2"/>
        <charset val="238"/>
        <scheme val="minor"/>
      </rPr>
      <t>GGL</t>
    </r>
    <r>
      <rPr>
        <b/>
        <i/>
        <sz val="11"/>
        <color theme="1"/>
        <rFont val="Calibri"/>
        <family val="2"/>
        <charset val="238"/>
        <scheme val="minor"/>
      </rPr>
      <t xml:space="preserve"> Integra</t>
    </r>
    <r>
      <rPr>
        <sz val="11"/>
        <color theme="1"/>
        <rFont val="Calibri"/>
        <family val="2"/>
        <scheme val="minor"/>
      </rPr>
      <t>. Dimenzija</t>
    </r>
  </si>
  <si>
    <r>
      <t xml:space="preserve">Nabavka i ugradnja VELUX krovnog prozora tipa </t>
    </r>
    <r>
      <rPr>
        <b/>
        <sz val="11"/>
        <color theme="1"/>
        <rFont val="Calibri"/>
        <family val="2"/>
        <charset val="238"/>
        <scheme val="minor"/>
      </rPr>
      <t xml:space="preserve">GGU </t>
    </r>
    <r>
      <rPr>
        <b/>
        <i/>
        <sz val="11"/>
        <color theme="1"/>
        <rFont val="Calibri"/>
        <family val="2"/>
        <charset val="238"/>
        <scheme val="minor"/>
      </rPr>
      <t>Integra</t>
    </r>
    <r>
      <rPr>
        <sz val="11"/>
        <color theme="1"/>
        <rFont val="Calibri"/>
        <family val="2"/>
        <scheme val="minor"/>
      </rPr>
      <t>. Dimenzije</t>
    </r>
  </si>
  <si>
    <r>
      <rPr>
        <b/>
        <sz val="11"/>
        <color theme="1"/>
        <rFont val="Calibri"/>
        <family val="2"/>
        <scheme val="minor"/>
      </rPr>
      <t xml:space="preserve">GLU 0051 B  </t>
    </r>
    <r>
      <rPr>
        <sz val="11"/>
        <color theme="1"/>
        <rFont val="Calibri"/>
        <family val="2"/>
        <scheme val="minor"/>
      </rPr>
      <t xml:space="preserve">- krovni prozor </t>
    </r>
    <r>
      <rPr>
        <b/>
        <sz val="11"/>
        <color theme="1"/>
        <rFont val="Calibri"/>
        <family val="2"/>
        <charset val="238"/>
        <scheme val="minor"/>
      </rPr>
      <t>sa donjom ručicom</t>
    </r>
    <r>
      <rPr>
        <sz val="11"/>
        <color theme="1"/>
        <rFont val="Calibri"/>
        <family val="2"/>
        <scheme val="minor"/>
      </rPr>
      <t xml:space="preserve"> i središnjim vešanjem </t>
    </r>
    <r>
      <rPr>
        <b/>
        <sz val="11"/>
        <color theme="1"/>
        <rFont val="Calibri"/>
        <family val="2"/>
        <charset val="238"/>
        <scheme val="minor"/>
      </rPr>
      <t>obložen poliuretanom - dvostruko staklo</t>
    </r>
  </si>
  <si>
    <r>
      <rPr>
        <b/>
        <sz val="11"/>
        <color theme="1"/>
        <rFont val="Calibri"/>
        <family val="2"/>
        <scheme val="minor"/>
      </rPr>
      <t xml:space="preserve">GLU 0061 B  </t>
    </r>
    <r>
      <rPr>
        <sz val="11"/>
        <color theme="1"/>
        <rFont val="Calibri"/>
        <family val="2"/>
        <scheme val="minor"/>
      </rPr>
      <t xml:space="preserve">- krovni prozor </t>
    </r>
    <r>
      <rPr>
        <b/>
        <sz val="11"/>
        <color theme="1"/>
        <rFont val="Calibri"/>
        <family val="2"/>
        <charset val="238"/>
        <scheme val="minor"/>
      </rPr>
      <t>sa donjom ručicom</t>
    </r>
    <r>
      <rPr>
        <sz val="11"/>
        <color theme="1"/>
        <rFont val="Calibri"/>
        <family val="2"/>
        <scheme val="minor"/>
      </rPr>
      <t xml:space="preserve"> i središnjim vešanjem </t>
    </r>
    <r>
      <rPr>
        <b/>
        <sz val="11"/>
        <color theme="1"/>
        <rFont val="Calibri"/>
        <family val="2"/>
        <charset val="238"/>
        <scheme val="minor"/>
      </rPr>
      <t>obložen poliuretanom - trostruko staklo</t>
    </r>
  </si>
  <si>
    <t>66 x 98</t>
  </si>
  <si>
    <t>cena balkona  sa opšivkom bez PDV-a</t>
  </si>
  <si>
    <t>66 x 98 FK04</t>
  </si>
  <si>
    <t>SSS</t>
  </si>
  <si>
    <t>66x98                 FK04</t>
  </si>
  <si>
    <t>SSS - spoljašnja soft solarna roletna, blackout poliester tkanina, daljinsko upravljanje</t>
  </si>
  <si>
    <t>cena prozora bez opšivke bez PDV-a</t>
  </si>
  <si>
    <r>
      <t xml:space="preserve"> </t>
    </r>
    <r>
      <rPr>
        <sz val="11"/>
        <color rgb="FFFF0000"/>
        <rFont val="Calibri"/>
        <family val="2"/>
        <scheme val="minor"/>
      </rPr>
      <t xml:space="preserve">dimenzija * </t>
    </r>
    <r>
      <rPr>
        <sz val="11"/>
        <color theme="1"/>
        <rFont val="Calibri"/>
        <family val="2"/>
        <scheme val="minor"/>
      </rPr>
      <t xml:space="preserve">                      </t>
    </r>
    <r>
      <rPr>
        <sz val="11"/>
        <rFont val="Calibri"/>
        <family val="2"/>
        <scheme val="minor"/>
      </rPr>
      <t xml:space="preserve"> tipa </t>
    </r>
    <r>
      <rPr>
        <b/>
        <sz val="11"/>
        <rFont val="Calibri"/>
        <family val="2"/>
        <scheme val="minor"/>
      </rPr>
      <t>GGL</t>
    </r>
    <r>
      <rPr>
        <sz val="11"/>
        <color theme="1"/>
        <rFont val="Calibri"/>
        <family val="2"/>
        <scheme val="minor"/>
      </rPr>
      <t xml:space="preserve"> , za  nagib od 15-90</t>
    </r>
    <r>
      <rPr>
        <sz val="11"/>
        <color theme="1"/>
        <rFont val="Calibri"/>
        <family val="2"/>
      </rPr>
      <t>°sa opšivkom,</t>
    </r>
  </si>
  <si>
    <r>
      <rPr>
        <b/>
        <sz val="11"/>
        <color theme="1"/>
        <rFont val="Calibri"/>
        <family val="2"/>
        <scheme val="minor"/>
      </rPr>
      <t>GGU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007040</t>
    </r>
    <r>
      <rPr>
        <sz val="11"/>
        <color theme="1"/>
        <rFont val="Calibri"/>
        <family val="2"/>
        <scheme val="minor"/>
      </rPr>
      <t xml:space="preserve"> - prozor za odimljavanje</t>
    </r>
  </si>
  <si>
    <r>
      <rPr>
        <b/>
        <sz val="11"/>
        <color theme="1"/>
        <rFont val="Calibri"/>
        <family val="2"/>
        <scheme val="minor"/>
      </rPr>
      <t xml:space="preserve">GEL 3065 </t>
    </r>
    <r>
      <rPr>
        <sz val="11"/>
        <color theme="1"/>
        <rFont val="Calibri"/>
        <family val="2"/>
        <scheme val="minor"/>
      </rPr>
      <t>- krovna terasa</t>
    </r>
  </si>
  <si>
    <t xml:space="preserve">Nabavka i ugradnja krovne terase GEL 3065 sa opšivkom </t>
  </si>
  <si>
    <r>
      <t xml:space="preserve">za </t>
    </r>
    <r>
      <rPr>
        <sz val="11"/>
        <color theme="1"/>
        <rFont val="Calibri"/>
        <family val="2"/>
        <scheme val="minor"/>
      </rPr>
      <t xml:space="preserve"> talasaste krovne pokrivače EEW sa termo i hidroizolacionim setom BDX.</t>
    </r>
  </si>
  <si>
    <r>
      <t>Dimenzije</t>
    </r>
    <r>
      <rPr>
        <b/>
        <sz val="11"/>
        <color theme="1"/>
        <rFont val="Calibri"/>
        <family val="2"/>
        <charset val="238"/>
        <scheme val="minor"/>
      </rPr>
      <t xml:space="preserve"> M08</t>
    </r>
    <r>
      <rPr>
        <sz val="11"/>
        <color theme="1"/>
        <rFont val="Calibri"/>
        <family val="2"/>
        <scheme val="minor"/>
      </rPr>
      <t xml:space="preserve"> 78 x 245</t>
    </r>
  </si>
  <si>
    <t xml:space="preserve">Rešenje uključuje krovne prozore s donjim upravljanjem GEL, </t>
  </si>
  <si>
    <r>
      <t xml:space="preserve">vertikalni fasadni element </t>
    </r>
    <r>
      <rPr>
        <sz val="11"/>
        <color rgb="FFFF0000"/>
        <rFont val="VELUXforOffice"/>
        <charset val="238"/>
      </rPr>
      <t>*</t>
    </r>
    <r>
      <rPr>
        <sz val="11"/>
        <color rgb="FFFF0000"/>
        <rFont val="Calibri"/>
        <family val="2"/>
      </rPr>
      <t xml:space="preserve"> izaberi</t>
    </r>
  </si>
  <si>
    <t>vertikalni element*</t>
  </si>
  <si>
    <t>WEA -vertikalni element otvaranje na desno</t>
  </si>
  <si>
    <t>opšivka EEW</t>
  </si>
  <si>
    <t>WEB - vertikalni element otvaranje na levo</t>
  </si>
  <si>
    <t>termo/hidro setBDX</t>
  </si>
  <si>
    <t>WEC - vertikalni element fiksni</t>
  </si>
  <si>
    <r>
      <rPr>
        <b/>
        <sz val="11"/>
        <color theme="1"/>
        <rFont val="Calibri"/>
        <family val="2"/>
        <scheme val="minor"/>
      </rPr>
      <t xml:space="preserve">VFA/VFB 3070 </t>
    </r>
    <r>
      <rPr>
        <sz val="11"/>
        <color theme="1"/>
        <rFont val="Calibri"/>
        <family val="2"/>
        <scheme val="minor"/>
      </rPr>
      <t xml:space="preserve">- vertikalni element </t>
    </r>
  </si>
  <si>
    <t>Premazan je sa tri sloja akrilnog laka na bazi vode. Uw = 1.3, Ug = 1.0</t>
  </si>
  <si>
    <r>
      <t>Nabavka i ugradnja vertikalnog elementa VFA (sa levim otvaranjem) /</t>
    </r>
    <r>
      <rPr>
        <sz val="11"/>
        <color rgb="FFFF0000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</t>
    </r>
  </si>
  <si>
    <r>
      <t>VFB (sa desnim otvaranjem). Moguća ugradnja na nagibu od 15</t>
    </r>
    <r>
      <rPr>
        <sz val="11"/>
        <color theme="1"/>
        <rFont val="VELUXforOffice"/>
        <charset val="238"/>
      </rPr>
      <t>°</t>
    </r>
    <r>
      <rPr>
        <sz val="9.9"/>
        <color theme="1"/>
        <rFont val="Calibri"/>
        <family val="2"/>
      </rPr>
      <t xml:space="preserve"> do 55</t>
    </r>
    <r>
      <rPr>
        <sz val="9.9"/>
        <color theme="1"/>
        <rFont val="VELUXforOffice"/>
        <charset val="238"/>
      </rPr>
      <t>°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dimenzije*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</si>
  <si>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1"/>
        <rFont val="Calibri"/>
        <family val="2"/>
        <charset val="238"/>
        <scheme val="minor"/>
      </rPr>
      <t>sa opšivkom</t>
    </r>
    <r>
      <rPr>
        <sz val="11"/>
        <color rgb="FFFF0000"/>
        <rFont val="Calibri"/>
        <family val="2"/>
        <scheme val="minor"/>
      </rPr>
      <t xml:space="preserve"> tip opšivke ** </t>
    </r>
    <r>
      <rPr>
        <sz val="11"/>
        <rFont val="Calibri"/>
        <family val="2"/>
        <charset val="238"/>
        <scheme val="minor"/>
      </rPr>
      <t>Montira se ispod krovnog  prozora na parapetnom</t>
    </r>
  </si>
  <si>
    <t xml:space="preserve">sigurnosnim- niskoenergetskim staklom 4-15-3+3, </t>
  </si>
  <si>
    <t>delu zida. Napravljen je od nordijske borovine sa petostrukom laminacijom,</t>
  </si>
  <si>
    <t>78x115 MK36</t>
  </si>
  <si>
    <t>78x137 MK38</t>
  </si>
  <si>
    <t>94x95 PK35</t>
  </si>
  <si>
    <t>94x115 PK36</t>
  </si>
  <si>
    <t>94x137 PK38</t>
  </si>
  <si>
    <t>114x95 SK35</t>
  </si>
  <si>
    <t>114x115 SK36</t>
  </si>
  <si>
    <t>114x137 SK38</t>
  </si>
  <si>
    <t>78x115</t>
  </si>
  <si>
    <t>78x137</t>
  </si>
  <si>
    <t xml:space="preserve">94x95 </t>
  </si>
  <si>
    <t xml:space="preserve">94x115 </t>
  </si>
  <si>
    <t xml:space="preserve">94x137 </t>
  </si>
  <si>
    <t xml:space="preserve">114x95 </t>
  </si>
  <si>
    <t xml:space="preserve">114x115 </t>
  </si>
  <si>
    <t xml:space="preserve">114x137 </t>
  </si>
  <si>
    <r>
      <rPr>
        <b/>
        <sz val="11"/>
        <color theme="1"/>
        <rFont val="Calibri"/>
        <family val="2"/>
        <scheme val="minor"/>
      </rPr>
      <t xml:space="preserve">GGLS 2070 </t>
    </r>
    <r>
      <rPr>
        <sz val="11"/>
        <color theme="1"/>
        <rFont val="Calibri"/>
        <family val="2"/>
        <scheme val="minor"/>
      </rPr>
      <t xml:space="preserve"> -  studio 3u1 krovni prozor</t>
    </r>
  </si>
  <si>
    <t>EDWS - za talasaste krovne pokrivače</t>
  </si>
  <si>
    <t>EDLS - za ravne krovne pokrivače</t>
  </si>
  <si>
    <t>Prozor se sastoji od tri elementa od kojih je središnji fiksni i dva prozora</t>
  </si>
  <si>
    <t>cena GGLS  bez opšivke i bez PDV-a</t>
  </si>
  <si>
    <t>opšivka</t>
  </si>
  <si>
    <r>
      <t xml:space="preserve">sa aluminijumskom opšivkom </t>
    </r>
    <r>
      <rPr>
        <sz val="11"/>
        <color rgb="FFFF0000"/>
        <rFont val="Calibri"/>
        <family val="2"/>
        <charset val="238"/>
        <scheme val="minor"/>
      </rPr>
      <t>tip opšivke*</t>
    </r>
  </si>
  <si>
    <r>
      <t>Nabavka i ugradnja VELUX krovnog prozora tipa</t>
    </r>
    <r>
      <rPr>
        <b/>
        <sz val="11"/>
        <color theme="1"/>
        <rFont val="Calibri"/>
        <family val="2"/>
        <charset val="238"/>
        <scheme val="minor"/>
      </rPr>
      <t xml:space="preserve"> GPU </t>
    </r>
    <r>
      <rPr>
        <sz val="11"/>
        <color theme="1"/>
        <rFont val="Calibri"/>
        <family val="2"/>
        <scheme val="minor"/>
      </rPr>
      <t>integra, dimenzija</t>
    </r>
  </si>
  <si>
    <r>
      <t xml:space="preserve">Izaberi* </t>
    </r>
    <r>
      <rPr>
        <sz val="11"/>
        <rFont val="Calibri"/>
        <family val="2"/>
        <scheme val="minor"/>
      </rPr>
      <t xml:space="preserve">sa </t>
    </r>
    <r>
      <rPr>
        <sz val="11"/>
        <color rgb="FFFF0000"/>
        <rFont val="Calibri"/>
        <family val="2"/>
        <scheme val="minor"/>
      </rPr>
      <t>pojedinačnom*</t>
    </r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rFont val="Calibri"/>
        <family val="2"/>
        <scheme val="minor"/>
      </rPr>
      <t xml:space="preserve">  aluminijumskom opšivkom  </t>
    </r>
  </si>
  <si>
    <t>ventilacioni otvor sa filterom protiv prašine i insekata.</t>
  </si>
  <si>
    <t>KIX 300 - VELUX ACTIVE</t>
  </si>
  <si>
    <t xml:space="preserve">Sistem automatski reguliše otvaranje i zatvaranje krovnoh prozora, </t>
  </si>
  <si>
    <t xml:space="preserve">unutrašnjih i spoljašnjih roletni. </t>
  </si>
  <si>
    <t>Nabavka i ugradnja VELUX ACTIVE KIX 300, automatska kontrola unutrašnje klime</t>
  </si>
  <si>
    <t>cena VELUX ACTIVE  bez PDV-a</t>
  </si>
  <si>
    <t>KIX 300</t>
  </si>
  <si>
    <t>KIG 300 - VELUX App Control, kontrola svih VELUX INTEGRA proizvoda preko aplikacije</t>
  </si>
  <si>
    <t>KLA 300 EU - senzor za unutrašnju klimu</t>
  </si>
  <si>
    <t>KLN 300 EU - prekidač za zaključavanje</t>
  </si>
  <si>
    <t>KIG 300 EU</t>
  </si>
  <si>
    <t>KLA 300 EU</t>
  </si>
  <si>
    <t>KLN 300 EU</t>
  </si>
  <si>
    <t>sa središnjim vešanjem i ručicom za otvaranje na gornjoj strani krila, gde se</t>
  </si>
  <si>
    <t xml:space="preserve">Između stakala je ispunjen gasom Argonom. Ofarban je belom bojom. </t>
  </si>
  <si>
    <t xml:space="preserve">      CK06</t>
  </si>
  <si>
    <t xml:space="preserve">     CK02</t>
  </si>
  <si>
    <t xml:space="preserve"> FK08</t>
  </si>
  <si>
    <t xml:space="preserve"> MK06</t>
  </si>
  <si>
    <t xml:space="preserve">  MK10</t>
  </si>
  <si>
    <t xml:space="preserve"> PK06</t>
  </si>
  <si>
    <t>PK10</t>
  </si>
  <si>
    <t>SK10</t>
  </si>
  <si>
    <t>vešanjem i aluminijumskom ručicom za otvaranje na gornjoj strani krila</t>
  </si>
  <si>
    <r>
      <t xml:space="preserve">vešanjem i aluminijumskom </t>
    </r>
    <r>
      <rPr>
        <b/>
        <sz val="11"/>
        <color theme="1"/>
        <rFont val="Calibri"/>
        <family val="2"/>
        <charset val="238"/>
        <scheme val="minor"/>
      </rPr>
      <t>ručicom</t>
    </r>
    <r>
      <rPr>
        <sz val="11"/>
        <color theme="1"/>
        <rFont val="Calibri"/>
        <family val="2"/>
        <scheme val="minor"/>
      </rPr>
      <t xml:space="preserve"> za otvaranje </t>
    </r>
    <r>
      <rPr>
        <b/>
        <sz val="11"/>
        <color theme="1"/>
        <rFont val="Calibri"/>
        <family val="2"/>
        <charset val="238"/>
        <scheme val="minor"/>
      </rPr>
      <t>na donjem delu</t>
    </r>
    <r>
      <rPr>
        <sz val="11"/>
        <color theme="1"/>
        <rFont val="Calibri"/>
        <family val="2"/>
        <scheme val="minor"/>
      </rPr>
      <t xml:space="preserve"> krila.</t>
    </r>
  </si>
  <si>
    <r>
      <t xml:space="preserve">Prozor je </t>
    </r>
    <r>
      <rPr>
        <b/>
        <sz val="11"/>
        <color theme="1"/>
        <rFont val="Calibri"/>
        <family val="2"/>
        <charset val="238"/>
        <scheme val="minor"/>
      </rPr>
      <t>sa srednjim vešanjem</t>
    </r>
    <r>
      <rPr>
        <sz val="11"/>
        <color theme="1"/>
        <rFont val="Calibri"/>
        <family val="2"/>
        <scheme val="minor"/>
      </rPr>
      <t xml:space="preserve"> i aluminijumskom </t>
    </r>
    <r>
      <rPr>
        <b/>
        <sz val="11"/>
        <color theme="1"/>
        <rFont val="Calibri"/>
        <family val="2"/>
        <charset val="238"/>
        <scheme val="minor"/>
      </rPr>
      <t>ručicom</t>
    </r>
    <r>
      <rPr>
        <sz val="11"/>
        <color theme="1"/>
        <rFont val="Calibri"/>
        <family val="2"/>
        <scheme val="minor"/>
      </rPr>
      <t xml:space="preserve"> za otvaranje </t>
    </r>
    <r>
      <rPr>
        <b/>
        <sz val="11"/>
        <color theme="1"/>
        <rFont val="Calibri"/>
        <family val="2"/>
        <charset val="238"/>
        <scheme val="minor"/>
      </rPr>
      <t>na gornjoj strani</t>
    </r>
  </si>
  <si>
    <t>krila gde se nalazi integrisani ventilacioni otvor sa filterom protiv prašine i insekata.</t>
  </si>
  <si>
    <t>Prozor je sa srednjim vešanjem i aluminijumskom ručicom za otvaranje na donjoj strani krila.</t>
  </si>
  <si>
    <r>
      <t xml:space="preserve">srednjim vešanjem i aluminijumskom ručicom </t>
    </r>
    <r>
      <rPr>
        <b/>
        <sz val="11"/>
        <color theme="1"/>
        <rFont val="Calibri"/>
        <family val="2"/>
        <charset val="238"/>
        <scheme val="minor"/>
      </rPr>
      <t>za otvaranje na gornjoj strani</t>
    </r>
  </si>
  <si>
    <r>
      <t xml:space="preserve">srednjim vešanjem i aluminijumskom ručicom </t>
    </r>
    <r>
      <rPr>
        <b/>
        <sz val="11"/>
        <color theme="1"/>
        <rFont val="Calibri"/>
        <family val="2"/>
        <charset val="238"/>
        <scheme val="minor"/>
      </rPr>
      <t>za otvaranje na donjoj strani</t>
    </r>
  </si>
  <si>
    <t>je sa dva sloja akrilnog laka na vodenoj bazi. Prozor je sa srednjim</t>
  </si>
  <si>
    <t>Spoljašnje staklo je kaljeno a unutrašnje floatirano.</t>
  </si>
  <si>
    <t>Spoljašnje staklo je kaljeno a unutrašnje je floatirano.</t>
  </si>
  <si>
    <t>a unutrašnje staklo je floatirano. Prostor između stakala je ispunjen Argonom.</t>
  </si>
  <si>
    <t xml:space="preserve">Drvo je premazano sa dva sloja akrilnog laka na vodenoj bazi. Prozor je sa </t>
  </si>
  <si>
    <r>
      <t xml:space="preserve">Prozor je </t>
    </r>
    <r>
      <rPr>
        <b/>
        <sz val="11"/>
        <color theme="1"/>
        <rFont val="Calibri"/>
        <family val="2"/>
        <charset val="238"/>
        <scheme val="minor"/>
      </rPr>
      <t>sa srednjim vešanjem</t>
    </r>
    <r>
      <rPr>
        <sz val="11"/>
        <color theme="1"/>
        <rFont val="Calibri"/>
        <family val="2"/>
        <scheme val="minor"/>
      </rPr>
      <t xml:space="preserve"> i aluminijumskom </t>
    </r>
    <r>
      <rPr>
        <b/>
        <sz val="11"/>
        <color theme="1"/>
        <rFont val="Calibri"/>
        <family val="2"/>
        <charset val="238"/>
        <scheme val="minor"/>
      </rPr>
      <t>ručicom</t>
    </r>
    <r>
      <rPr>
        <sz val="11"/>
        <color theme="1"/>
        <rFont val="Calibri"/>
        <family val="2"/>
        <scheme val="minor"/>
      </rPr>
      <t xml:space="preserve"> za otvaranje </t>
    </r>
    <r>
      <rPr>
        <b/>
        <sz val="11"/>
        <color theme="1"/>
        <rFont val="Calibri"/>
        <family val="2"/>
        <charset val="238"/>
        <scheme val="minor"/>
      </rPr>
      <t>na donjoj strani</t>
    </r>
  </si>
  <si>
    <t>krila. Na gornjoj strani krila se nalazi integrisani ventilacioni otvor</t>
  </si>
  <si>
    <r>
      <t>sloja akrilnog laka na vodenoj bazi.</t>
    </r>
    <r>
      <rPr>
        <b/>
        <sz val="11"/>
        <color theme="1"/>
        <rFont val="Calibri"/>
        <family val="2"/>
        <scheme val="minor"/>
      </rPr>
      <t xml:space="preserve"> Prozor je sa središnjim i gornjim</t>
    </r>
  </si>
  <si>
    <t>Prozor je sa integrisanim motorom i senzorom za zatvaranje u slučaju kiše.</t>
  </si>
  <si>
    <t>Upravljanje prozorom se vrši pomoću daljinskog upravljača.</t>
  </si>
  <si>
    <r>
      <rPr>
        <b/>
        <sz val="11"/>
        <color theme="1"/>
        <rFont val="Calibri"/>
        <family val="2"/>
        <scheme val="minor"/>
      </rPr>
      <t xml:space="preserve">GGL 3070 </t>
    </r>
    <r>
      <rPr>
        <sz val="11"/>
        <color theme="1"/>
        <rFont val="Calibri"/>
        <family val="2"/>
        <scheme val="minor"/>
      </rPr>
      <t xml:space="preserve">INTEGRA- električni krovni prozor </t>
    </r>
    <r>
      <rPr>
        <b/>
        <sz val="11"/>
        <color theme="1"/>
        <rFont val="Calibri"/>
        <family val="2"/>
        <charset val="238"/>
        <scheme val="minor"/>
      </rPr>
      <t xml:space="preserve">sa daljinskim upravljanjem </t>
    </r>
  </si>
  <si>
    <r>
      <rPr>
        <b/>
        <sz val="11"/>
        <color theme="1"/>
        <rFont val="Calibri"/>
        <family val="2"/>
        <scheme val="minor"/>
      </rPr>
      <t>GGU 0070</t>
    </r>
    <r>
      <rPr>
        <sz val="11"/>
        <color theme="1"/>
        <rFont val="Calibri"/>
        <family val="2"/>
        <scheme val="minor"/>
      </rPr>
      <t xml:space="preserve"> INTEGRA-električni krovni prozor </t>
    </r>
    <r>
      <rPr>
        <b/>
        <sz val="11"/>
        <color theme="1"/>
        <rFont val="Calibri"/>
        <family val="2"/>
        <charset val="238"/>
        <scheme val="minor"/>
      </rPr>
      <t>sa daljinskim upravljanjem, presvučen poliuretanom</t>
    </r>
  </si>
  <si>
    <r>
      <rPr>
        <b/>
        <sz val="11"/>
        <color theme="1"/>
        <rFont val="Calibri"/>
        <family val="2"/>
        <scheme val="minor"/>
      </rPr>
      <t>GPU 007021A</t>
    </r>
    <r>
      <rPr>
        <sz val="11"/>
        <color theme="1"/>
        <rFont val="Calibri"/>
        <family val="2"/>
        <scheme val="minor"/>
      </rPr>
      <t xml:space="preserve"> INTEGRA -električni krovni prozor sa daljinskim upravljanjem</t>
    </r>
  </si>
  <si>
    <r>
      <t>Prati tri parametra: temperaturu, vlažnost vazduha i nivo CO</t>
    </r>
    <r>
      <rPr>
        <sz val="11"/>
        <color theme="1"/>
        <rFont val="Times New Roman"/>
        <family val="1"/>
        <charset val="238"/>
      </rPr>
      <t>₂</t>
    </r>
    <r>
      <rPr>
        <sz val="9.9"/>
        <color theme="1"/>
        <rFont val="Calibri"/>
        <family val="2"/>
      </rPr>
      <t>.</t>
    </r>
  </si>
  <si>
    <t>MK19  78 x 252</t>
  </si>
  <si>
    <t>PK19  94 x 252</t>
  </si>
  <si>
    <t>PK19   94 x 252</t>
  </si>
  <si>
    <t>SK19   114 x 252</t>
  </si>
  <si>
    <r>
      <rPr>
        <b/>
        <sz val="11"/>
        <color theme="1"/>
        <rFont val="Calibri"/>
        <family val="2"/>
        <scheme val="minor"/>
      </rPr>
      <t>GXL</t>
    </r>
    <r>
      <rPr>
        <sz val="11"/>
        <color theme="1"/>
        <rFont val="Calibri"/>
        <family val="2"/>
        <scheme val="minor"/>
      </rPr>
      <t xml:space="preserve"> - izrađen od nordiske borovine sa petostrukom laminacijom i viša premaza akrilnog laka</t>
    </r>
  </si>
  <si>
    <t xml:space="preserve"> staklom 4-14,5-(3+3). Montira ispod krovnog  prozora na parapetnom</t>
  </si>
  <si>
    <t>CFJ KUPOLA - FIKSNA bazna jedinica</t>
  </si>
  <si>
    <t>Baza kupole je napravlena od visoko kvalitetnog PVC materijala.</t>
  </si>
  <si>
    <t>Montaža je za krovove nagiba od 0-15°.</t>
  </si>
  <si>
    <r>
      <t xml:space="preserve">dimenzije*                                  , visinom uzdignuća **              </t>
    </r>
    <r>
      <rPr>
        <sz val="11"/>
        <rFont val="Calibri"/>
        <family val="2"/>
        <scheme val="minor"/>
      </rPr>
      <t>cm</t>
    </r>
  </si>
  <si>
    <r>
      <t xml:space="preserve">i sa </t>
    </r>
    <r>
      <rPr>
        <sz val="11"/>
        <color rgb="FFFF0000"/>
        <rFont val="Calibri"/>
        <family val="2"/>
        <scheme val="minor"/>
      </rPr>
      <t>***               slojnom</t>
    </r>
    <r>
      <rPr>
        <sz val="11"/>
        <color theme="1"/>
        <rFont val="Calibri"/>
        <family val="2"/>
        <scheme val="minor"/>
      </rPr>
      <t xml:space="preserve"> neprovidnom oblogom kupole ISJ.</t>
    </r>
  </si>
  <si>
    <t>Obloga kupole je neprovidna i napravljena od akrila ili polikarbonata.</t>
  </si>
  <si>
    <t>dimenzija *</t>
  </si>
  <si>
    <t>90x60</t>
  </si>
  <si>
    <t>120x90</t>
  </si>
  <si>
    <t>150x100</t>
  </si>
  <si>
    <t>200x100</t>
  </si>
  <si>
    <t>15 cm</t>
  </si>
  <si>
    <t>30 cm</t>
  </si>
  <si>
    <t>50 cm</t>
  </si>
  <si>
    <t>broj slojeva obloge***</t>
  </si>
  <si>
    <t>dvoslojna</t>
  </si>
  <si>
    <t>troslojna</t>
  </si>
  <si>
    <t>Baza kupole je ispunjena polistirenom radi efikasne izolacije.</t>
  </si>
  <si>
    <t>CENOVNIK</t>
  </si>
  <si>
    <t>visina uzignuća**15cm</t>
  </si>
  <si>
    <t>visina uzignuća**30cm</t>
  </si>
  <si>
    <t>visina uzignuća**50cm</t>
  </si>
  <si>
    <t>CVJ KUPOLA -  sa mogućnošću otvaranja- ventiliranja</t>
  </si>
  <si>
    <r>
      <t xml:space="preserve">Nabavka i ugradnja kupole </t>
    </r>
    <r>
      <rPr>
        <b/>
        <sz val="11"/>
        <color theme="1"/>
        <rFont val="Calibri"/>
        <family val="2"/>
        <scheme val="minor"/>
      </rPr>
      <t>sa fiksnom baznom jedinicom</t>
    </r>
    <r>
      <rPr>
        <sz val="11"/>
        <color theme="1"/>
        <rFont val="Calibri"/>
        <family val="2"/>
        <scheme val="minor"/>
      </rPr>
      <t xml:space="preserve"> tipa </t>
    </r>
    <r>
      <rPr>
        <b/>
        <sz val="11"/>
        <color theme="1"/>
        <rFont val="Calibri"/>
        <family val="2"/>
        <scheme val="minor"/>
      </rPr>
      <t>CFJ</t>
    </r>
    <r>
      <rPr>
        <sz val="11"/>
        <color theme="1"/>
        <rFont val="Calibri"/>
        <family val="2"/>
        <scheme val="minor"/>
      </rPr>
      <t xml:space="preserve"> -VELUX</t>
    </r>
  </si>
  <si>
    <r>
      <t>Nabavka i ugradnja kupole</t>
    </r>
    <r>
      <rPr>
        <b/>
        <sz val="11"/>
        <color theme="1"/>
        <rFont val="Calibri"/>
        <family val="2"/>
        <scheme val="minor"/>
      </rPr>
      <t xml:space="preserve"> sa mogućnošću otvraranja-ventiliranja</t>
    </r>
    <r>
      <rPr>
        <sz val="11"/>
        <color theme="1"/>
        <rFont val="Calibri"/>
        <family val="2"/>
        <scheme val="minor"/>
      </rPr>
      <t xml:space="preserve"> tipa </t>
    </r>
    <r>
      <rPr>
        <b/>
        <sz val="11"/>
        <color theme="1"/>
        <rFont val="Calibri"/>
        <family val="2"/>
        <scheme val="minor"/>
      </rPr>
      <t>CVJ</t>
    </r>
    <r>
      <rPr>
        <sz val="11"/>
        <color theme="1"/>
        <rFont val="Calibri"/>
        <family val="2"/>
        <scheme val="minor"/>
      </rPr>
      <t xml:space="preserve"> -VELUX</t>
    </r>
  </si>
  <si>
    <t>na elektro mrežu.</t>
  </si>
  <si>
    <r>
      <t xml:space="preserve">Na kupoli-bazi  je </t>
    </r>
    <r>
      <rPr>
        <b/>
        <sz val="11"/>
        <color theme="1"/>
        <rFont val="Calibri"/>
        <family val="2"/>
        <scheme val="minor"/>
      </rPr>
      <t>ugrađen elektro motor</t>
    </r>
    <r>
      <rPr>
        <sz val="11"/>
        <color theme="1"/>
        <rFont val="Calibri"/>
        <family val="2"/>
        <scheme val="minor"/>
      </rPr>
      <t xml:space="preserve"> koji otvara gornju oblogu kupole i povezuje se </t>
    </r>
  </si>
  <si>
    <r>
      <rPr>
        <b/>
        <sz val="11"/>
        <color theme="1"/>
        <rFont val="Calibri"/>
        <family val="2"/>
        <scheme val="minor"/>
      </rPr>
      <t>CFP 0073U</t>
    </r>
    <r>
      <rPr>
        <sz val="11"/>
        <color theme="1"/>
        <rFont val="Calibri"/>
        <family val="2"/>
        <scheme val="minor"/>
      </rPr>
      <t>-fiksni krovni prozor za ravan krov sa kupolom</t>
    </r>
  </si>
  <si>
    <t>providna ISD0000</t>
  </si>
  <si>
    <t>mlečno bela ISD01000</t>
  </si>
  <si>
    <r>
      <t>Nabavka i  ugradnja fiksnog krovnog prozora za ravan krov tipa</t>
    </r>
    <r>
      <rPr>
        <b/>
        <sz val="11"/>
        <color theme="1"/>
        <rFont val="Calibri"/>
        <family val="2"/>
        <scheme val="minor"/>
      </rPr>
      <t xml:space="preserve"> CFP-</t>
    </r>
    <r>
      <rPr>
        <sz val="11"/>
        <color theme="1"/>
        <rFont val="Calibri"/>
        <family val="2"/>
        <scheme val="minor"/>
      </rPr>
      <t xml:space="preserve"> VELUX</t>
    </r>
  </si>
  <si>
    <t xml:space="preserve"> upotrebom materijala koji se mogu nanostiti lepljenjem, topljenjem ili mazanjem.</t>
  </si>
  <si>
    <t>Vodo nepropusna veza sa krovnim prekrivačem postiže se</t>
  </si>
  <si>
    <t>4-14,5-(3+3). Kupola je napravljena od akrila ili polikarbonata.</t>
  </si>
  <si>
    <t xml:space="preserve"> Model prozora ima mogućnost otvaranja prozora sa</t>
  </si>
  <si>
    <t>Poseduje ugrađen senzor za kišu.</t>
  </si>
  <si>
    <r>
      <rPr>
        <b/>
        <sz val="11"/>
        <color theme="1"/>
        <rFont val="Calibri"/>
        <family val="2"/>
        <scheme val="minor"/>
      </rPr>
      <t>CVP 0573UA</t>
    </r>
    <r>
      <rPr>
        <sz val="11"/>
        <color theme="1"/>
        <rFont val="Calibri"/>
        <family val="2"/>
        <scheme val="minor"/>
      </rPr>
      <t>- električni krovni prozor sa kupolom za ravan krov na daljnsko upravljanje</t>
    </r>
  </si>
  <si>
    <t>Model prozora ima mogućnost otvaranja prozora sa</t>
  </si>
  <si>
    <t>Model prozora ima mogućnost ručnog otvaranja prozora sa</t>
  </si>
  <si>
    <r>
      <t xml:space="preserve">Nabavka i  ugradnja električnog krovnog prozora za ravan krov tipa </t>
    </r>
    <r>
      <rPr>
        <b/>
        <sz val="11"/>
        <color theme="1"/>
        <rFont val="Calibri"/>
        <family val="2"/>
        <scheme val="minor"/>
      </rPr>
      <t>CVP-</t>
    </r>
    <r>
      <rPr>
        <sz val="11"/>
        <color theme="1"/>
        <rFont val="Calibri"/>
        <family val="2"/>
        <scheme val="minor"/>
      </rPr>
      <t>VELUX</t>
    </r>
  </si>
  <si>
    <r>
      <t xml:space="preserve">Nabavka i  ugradnja krovnog prozora za ravan krov tipa </t>
    </r>
    <r>
      <rPr>
        <b/>
        <sz val="11"/>
        <color theme="1"/>
        <rFont val="Calibri"/>
        <family val="2"/>
        <scheme val="minor"/>
      </rPr>
      <t>CVP</t>
    </r>
    <r>
      <rPr>
        <sz val="11"/>
        <color theme="1"/>
        <rFont val="Calibri"/>
        <family val="2"/>
        <scheme val="minor"/>
      </rPr>
      <t>-VELUX</t>
    </r>
  </si>
  <si>
    <r>
      <t>Nabavka i  ugradnja krovnog prozora za ravan krov tipa</t>
    </r>
    <r>
      <rPr>
        <b/>
        <sz val="11"/>
        <color theme="1"/>
        <rFont val="Calibri"/>
        <family val="2"/>
        <scheme val="minor"/>
      </rPr>
      <t xml:space="preserve"> CXP</t>
    </r>
    <r>
      <rPr>
        <sz val="11"/>
        <color theme="1"/>
        <rFont val="Calibri"/>
        <family val="2"/>
        <scheme val="minor"/>
      </rPr>
      <t>-VELUX</t>
    </r>
  </si>
  <si>
    <r>
      <t xml:space="preserve">tipa </t>
    </r>
    <r>
      <rPr>
        <b/>
        <sz val="11"/>
        <color theme="1"/>
        <rFont val="Calibri"/>
        <family val="2"/>
        <scheme val="minor"/>
      </rPr>
      <t>CSP</t>
    </r>
    <r>
      <rPr>
        <sz val="11"/>
        <color theme="1"/>
        <rFont val="Calibri"/>
        <family val="2"/>
        <scheme val="minor"/>
      </rPr>
      <t>-VELUX koji se automatski otvara pomoću senzora u slučaju pojave dima,</t>
    </r>
  </si>
  <si>
    <r>
      <rPr>
        <b/>
        <sz val="11"/>
        <color theme="1"/>
        <rFont val="Calibri"/>
        <family val="2"/>
        <scheme val="minor"/>
      </rPr>
      <t xml:space="preserve">GGL 307040 - </t>
    </r>
    <r>
      <rPr>
        <sz val="11"/>
        <color theme="1"/>
        <rFont val="Calibri"/>
        <family val="2"/>
        <scheme val="minor"/>
      </rPr>
      <t xml:space="preserve"> prozor za odimljavanje za kosi krov</t>
    </r>
  </si>
  <si>
    <t>SPOLJNA ZAŠTITA OD TOPLOTE</t>
  </si>
  <si>
    <t>Nabavka i ugradnja spoljne aluminijumska roletne tipa</t>
  </si>
  <si>
    <r>
      <rPr>
        <sz val="11"/>
        <color rgb="FFFF0000"/>
        <rFont val="Calibri"/>
        <family val="2"/>
        <scheme val="minor"/>
      </rPr>
      <t xml:space="preserve">dimenzije**                boje***               </t>
    </r>
    <r>
      <rPr>
        <sz val="11"/>
        <color theme="1"/>
        <rFont val="Calibri"/>
        <family val="2"/>
        <scheme val="minor"/>
      </rPr>
      <t>Roletne su sa alumijimskim vođicama</t>
    </r>
  </si>
  <si>
    <r>
      <rPr>
        <sz val="11"/>
        <color rgb="FFFF0000"/>
        <rFont val="Calibri"/>
        <family val="2"/>
        <scheme val="minor"/>
      </rPr>
      <t xml:space="preserve">dimenzije**  </t>
    </r>
    <r>
      <rPr>
        <sz val="11"/>
        <color theme="1"/>
        <rFont val="Calibri"/>
        <family val="2"/>
        <scheme val="minor"/>
      </rPr>
      <t xml:space="preserve">                      ,za potpunu zaštitu od uticaja sunčanih zraka i </t>
    </r>
  </si>
  <si>
    <t>kontrolu svetlosti, zaštitu od buke i sigurnosti. Rukovanje iz prostorije.</t>
  </si>
  <si>
    <t>S-- - SPOLJNA ROLETNA</t>
  </si>
  <si>
    <r>
      <rPr>
        <b/>
        <sz val="11"/>
        <color theme="1"/>
        <rFont val="Calibri"/>
        <family val="2"/>
        <scheme val="minor"/>
      </rPr>
      <t xml:space="preserve">CFU - </t>
    </r>
    <r>
      <rPr>
        <sz val="11"/>
        <color theme="1"/>
        <rFont val="Calibri"/>
        <family val="2"/>
        <scheme val="minor"/>
      </rPr>
      <t>fiksni prozor za ravan krov - Nova generacija</t>
    </r>
  </si>
  <si>
    <t>izdržljivog poliuretana koji mu obezbeđuje površinu koja ne traži održavanje.</t>
  </si>
  <si>
    <r>
      <t xml:space="preserve">Nabavka i ugradnja </t>
    </r>
    <r>
      <rPr>
        <b/>
        <sz val="11"/>
        <color theme="1"/>
        <rFont val="Calibri"/>
        <family val="2"/>
        <scheme val="minor"/>
      </rPr>
      <t xml:space="preserve">fiksnog </t>
    </r>
    <r>
      <rPr>
        <sz val="11"/>
        <color theme="1"/>
        <rFont val="Calibri"/>
        <family val="2"/>
        <scheme val="minor"/>
      </rPr>
      <t xml:space="preserve">krovnog prozora tip </t>
    </r>
    <r>
      <rPr>
        <b/>
        <sz val="11"/>
        <color theme="1"/>
        <rFont val="Calibri"/>
        <family val="2"/>
        <scheme val="minor"/>
      </rPr>
      <t>CFU Nova generacija</t>
    </r>
    <r>
      <rPr>
        <sz val="11"/>
        <color theme="1"/>
        <rFont val="Calibri"/>
        <family val="2"/>
        <scheme val="minor"/>
      </rPr>
      <t>-VELUX</t>
    </r>
  </si>
  <si>
    <r>
      <rPr>
        <b/>
        <sz val="11"/>
        <color theme="1"/>
        <rFont val="Calibri"/>
        <family val="2"/>
        <scheme val="minor"/>
      </rPr>
      <t>Gornje ravno/zakrivljeno staklo</t>
    </r>
    <r>
      <rPr>
        <sz val="11"/>
        <color theme="1"/>
        <rFont val="Calibri"/>
        <family val="2"/>
        <scheme val="minor"/>
      </rPr>
      <t xml:space="preserve"> je kaljeno, od ivice do ivice i obezbeđuje strukturalno</t>
    </r>
  </si>
  <si>
    <t>Postoji na njemu specijalno dizajnirana termotehnologija</t>
  </si>
  <si>
    <r>
      <rPr>
        <b/>
        <sz val="11"/>
        <color theme="1"/>
        <rFont val="Calibri"/>
        <family val="2"/>
        <scheme val="minor"/>
      </rPr>
      <t>Donji element</t>
    </r>
    <r>
      <rPr>
        <sz val="11"/>
        <color theme="1"/>
        <rFont val="Calibri"/>
        <family val="2"/>
        <scheme val="minor"/>
      </rPr>
      <t xml:space="preserve">- baza napravljena je jezgra- laminirano drvo, koje je obloženo slojem </t>
    </r>
  </si>
  <si>
    <t>staklena jedinica **</t>
  </si>
  <si>
    <t>oblik kupole***</t>
  </si>
  <si>
    <t>dvoslojna 4-16-4</t>
  </si>
  <si>
    <t>troslojna 4-14-3+3 -laminirana</t>
  </si>
  <si>
    <t>oblik kupole stakla</t>
  </si>
  <si>
    <t>dvoslojan</t>
  </si>
  <si>
    <t>CFU fiksni prozor za ravan krov</t>
  </si>
  <si>
    <r>
      <t xml:space="preserve">ravno staklo </t>
    </r>
    <r>
      <rPr>
        <b/>
        <sz val="11"/>
        <color theme="1"/>
        <rFont val="Calibri"/>
        <family val="2"/>
        <scheme val="minor"/>
      </rPr>
      <t>ISU 2093</t>
    </r>
    <r>
      <rPr>
        <sz val="11"/>
        <color theme="1"/>
        <rFont val="Calibri"/>
        <family val="2"/>
        <scheme val="minor"/>
      </rPr>
      <t xml:space="preserve"> - nagib krova 2-15</t>
    </r>
    <r>
      <rPr>
        <sz val="11"/>
        <color theme="1"/>
        <rFont val="Calibri"/>
        <family val="2"/>
      </rPr>
      <t>°</t>
    </r>
  </si>
  <si>
    <r>
      <t>zakrivljeno staklo</t>
    </r>
    <r>
      <rPr>
        <b/>
        <sz val="11"/>
        <color theme="1"/>
        <rFont val="Calibri"/>
        <family val="2"/>
        <scheme val="minor"/>
      </rPr>
      <t xml:space="preserve"> ISU 1093 </t>
    </r>
    <r>
      <rPr>
        <sz val="11"/>
        <color theme="1"/>
        <rFont val="Calibri"/>
        <family val="2"/>
        <scheme val="minor"/>
      </rPr>
      <t>- nagib krova 0-15</t>
    </r>
    <r>
      <rPr>
        <sz val="11"/>
        <color theme="1"/>
        <rFont val="Calibri"/>
        <family val="2"/>
      </rPr>
      <t>°</t>
    </r>
  </si>
  <si>
    <r>
      <t xml:space="preserve">ravno staklo </t>
    </r>
    <r>
      <rPr>
        <b/>
        <sz val="11"/>
        <color theme="1"/>
        <rFont val="Calibri"/>
        <family val="2"/>
        <scheme val="minor"/>
      </rPr>
      <t>ISU 2093</t>
    </r>
    <r>
      <rPr>
        <sz val="11"/>
        <color theme="1"/>
        <rFont val="Calibri"/>
        <family val="2"/>
        <scheme val="minor"/>
      </rPr>
      <t xml:space="preserve"> - nagib krova 2-15°</t>
    </r>
  </si>
  <si>
    <r>
      <t xml:space="preserve">zakrivljeno staklo </t>
    </r>
    <r>
      <rPr>
        <b/>
        <sz val="11"/>
        <color theme="1"/>
        <rFont val="Calibri"/>
        <family val="2"/>
        <scheme val="minor"/>
      </rPr>
      <t>ISU 1093</t>
    </r>
    <r>
      <rPr>
        <sz val="11"/>
        <color theme="1"/>
        <rFont val="Calibri"/>
        <family val="2"/>
        <scheme val="minor"/>
      </rPr>
      <t xml:space="preserve"> - nagib krova 0-15°</t>
    </r>
  </si>
  <si>
    <r>
      <rPr>
        <b/>
        <sz val="11"/>
        <color theme="1"/>
        <rFont val="Calibri"/>
        <family val="2"/>
        <scheme val="minor"/>
      </rPr>
      <t xml:space="preserve">CVU - </t>
    </r>
    <r>
      <rPr>
        <sz val="11"/>
        <color theme="1"/>
        <rFont val="Calibri"/>
        <family val="2"/>
        <scheme val="minor"/>
      </rPr>
      <t>prozor za ravan krov sa motorom na daljinsko otvaranje - Nova generacija</t>
    </r>
  </si>
  <si>
    <r>
      <t>Nabavka i ugradnja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krovnog prozora na daljinsko otvaranje tip </t>
    </r>
    <r>
      <rPr>
        <b/>
        <sz val="11"/>
        <color theme="1"/>
        <rFont val="Calibri"/>
        <family val="2"/>
        <scheme val="minor"/>
      </rPr>
      <t>CVU Nova generacija</t>
    </r>
    <r>
      <rPr>
        <sz val="11"/>
        <color theme="1"/>
        <rFont val="Calibri"/>
        <family val="2"/>
        <scheme val="minor"/>
      </rPr>
      <t>-VELUX</t>
    </r>
  </si>
  <si>
    <r>
      <rPr>
        <b/>
        <sz val="11"/>
        <color theme="1"/>
        <rFont val="Calibri"/>
        <family val="2"/>
        <scheme val="minor"/>
      </rPr>
      <t>Donji element</t>
    </r>
    <r>
      <rPr>
        <sz val="11"/>
        <color theme="1"/>
        <rFont val="Calibri"/>
        <family val="2"/>
        <scheme val="minor"/>
      </rPr>
      <t xml:space="preserve">-fiksna baza napravljena je jezgra- laminirano drvo, koje je obloženo slojem </t>
    </r>
  </si>
  <si>
    <t>u tom delu je električni motor koji otvara prozor preko daljiskog upravljača.</t>
  </si>
  <si>
    <t>i povezuje se na električnu mrežu 220V. Ugrađen je i senzor za kišu.</t>
  </si>
  <si>
    <t>zastakljivanje sa CE oznakom-pričvšćivanje bez mehaničkih komponenti za bazu.</t>
  </si>
  <si>
    <r>
      <rPr>
        <b/>
        <sz val="11"/>
        <color theme="1"/>
        <rFont val="Calibri"/>
        <family val="2"/>
        <scheme val="minor"/>
      </rPr>
      <t>Staklena jedinica</t>
    </r>
    <r>
      <rPr>
        <sz val="11"/>
        <color theme="1"/>
        <rFont val="Calibri"/>
        <family val="2"/>
        <scheme val="minor"/>
      </rPr>
      <t xml:space="preserve"> obezbeđuje odličnu termo zaštitu. Između stakala je gas Argon.</t>
    </r>
  </si>
  <si>
    <t xml:space="preserve">CVU prozor za ravan krov na daljinsko otvaranje </t>
  </si>
  <si>
    <r>
      <rPr>
        <sz val="11"/>
        <color rgb="FFFF0000"/>
        <rFont val="Calibri"/>
        <family val="2"/>
        <scheme val="minor"/>
      </rPr>
      <t xml:space="preserve">dimenzija* </t>
    </r>
    <r>
      <rPr>
        <sz val="11"/>
        <color theme="1"/>
        <rFont val="Calibri"/>
        <family val="2"/>
        <scheme val="minor"/>
      </rPr>
      <t xml:space="preserve">                                sa</t>
    </r>
    <r>
      <rPr>
        <sz val="11"/>
        <color rgb="FFFF0000"/>
        <rFont val="Calibri"/>
        <family val="2"/>
        <scheme val="minor"/>
      </rPr>
      <t>**                                       staklenom jedinicom</t>
    </r>
    <r>
      <rPr>
        <sz val="11"/>
        <color theme="1"/>
        <rFont val="Calibri"/>
        <family val="2"/>
        <scheme val="minor"/>
      </rPr>
      <t xml:space="preserve"> kao i        </t>
    </r>
  </si>
  <si>
    <r>
      <rPr>
        <sz val="11"/>
        <color rgb="FFFF0000"/>
        <rFont val="Calibri"/>
        <family val="2"/>
        <scheme val="minor"/>
      </rPr>
      <t>kupolom</t>
    </r>
    <r>
      <rPr>
        <sz val="11"/>
        <color theme="1"/>
        <rFont val="Calibri"/>
        <family val="2"/>
        <scheme val="minor"/>
      </rPr>
      <t xml:space="preserve"> koja može biti </t>
    </r>
    <r>
      <rPr>
        <sz val="11"/>
        <color rgb="FFFF0000"/>
        <rFont val="Calibri"/>
        <family val="2"/>
        <scheme val="minor"/>
      </rPr>
      <t>***</t>
    </r>
  </si>
  <si>
    <r>
      <rPr>
        <sz val="11"/>
        <color rgb="FFFF0000"/>
        <rFont val="Calibri"/>
        <family val="2"/>
        <scheme val="minor"/>
      </rPr>
      <t>dimenzija*</t>
    </r>
    <r>
      <rPr>
        <sz val="11"/>
        <color theme="1"/>
        <rFont val="Calibri"/>
        <family val="2"/>
        <scheme val="minor"/>
      </rPr>
      <t xml:space="preserve">                                 sa</t>
    </r>
    <r>
      <rPr>
        <sz val="11"/>
        <color rgb="FFFF0000"/>
        <rFont val="Calibri"/>
        <family val="2"/>
        <scheme val="minor"/>
      </rPr>
      <t>**                                       staklenom jedinicom</t>
    </r>
    <r>
      <rPr>
        <sz val="11"/>
        <color theme="1"/>
        <rFont val="Calibri"/>
        <family val="2"/>
        <scheme val="minor"/>
      </rPr>
      <t xml:space="preserve"> kao i        </t>
    </r>
  </si>
  <si>
    <t xml:space="preserve">PROZORI SA KUPOLOM ZA RAVNE KROVOVE </t>
  </si>
  <si>
    <t>visina uzdignuća**</t>
  </si>
  <si>
    <t xml:space="preserve">Nabavka i ugradnja spoljne tende i unutrašnje roletne 2 u 1- ROZ </t>
  </si>
  <si>
    <t xml:space="preserve">Nabavka i ugradnja spoljne tende i unutrašnje termo roletne 2 u 1- FHC </t>
  </si>
  <si>
    <r>
      <rPr>
        <b/>
        <sz val="11"/>
        <color theme="1"/>
        <rFont val="Calibri"/>
        <family val="2"/>
        <scheme val="minor"/>
      </rPr>
      <t>ROP</t>
    </r>
    <r>
      <rPr>
        <sz val="11"/>
        <color theme="1"/>
        <rFont val="Calibri"/>
        <family val="2"/>
        <scheme val="minor"/>
      </rPr>
      <t xml:space="preserve"> - kombinacija untrašnje roletne RHL i spoljašnje tende MHL</t>
    </r>
  </si>
  <si>
    <r>
      <rPr>
        <b/>
        <sz val="11"/>
        <color theme="1"/>
        <rFont val="Calibri"/>
        <family val="2"/>
        <scheme val="minor"/>
      </rPr>
      <t>FOP</t>
    </r>
    <r>
      <rPr>
        <sz val="11"/>
        <color theme="1"/>
        <rFont val="Calibri"/>
        <family val="2"/>
        <scheme val="minor"/>
      </rPr>
      <t xml:space="preserve"> - kombinacija untrašnje termo roletne FHC i spoljašnje tende MHL</t>
    </r>
  </si>
  <si>
    <t xml:space="preserve">Nabavka i ugradnja spoljne tende i unutrašnje termo roletne 2 u 1- ROP </t>
  </si>
  <si>
    <t xml:space="preserve">Poluprovidna roletna koja smanjuje </t>
  </si>
  <si>
    <t>Poluprovidna roletna koja zatamnjuje dnevnu svetlost i smanjuje pasivno zagrevanje.</t>
  </si>
  <si>
    <t>Roletna je na solarni pogon u njom se upravlja preko daljinskog upravljača.</t>
  </si>
  <si>
    <r>
      <rPr>
        <b/>
        <sz val="11"/>
        <color theme="1"/>
        <rFont val="Calibri"/>
        <family val="2"/>
        <scheme val="minor"/>
      </rPr>
      <t>MSU</t>
    </r>
    <r>
      <rPr>
        <sz val="11"/>
        <color theme="1"/>
        <rFont val="Calibri"/>
        <family val="2"/>
        <scheme val="minor"/>
      </rPr>
      <t xml:space="preserve">- solarna roletna za zaštitu od toplote </t>
    </r>
  </si>
  <si>
    <t>dimenzija*</t>
  </si>
  <si>
    <t>MSU</t>
  </si>
  <si>
    <t>60X60</t>
  </si>
  <si>
    <t>80X80</t>
  </si>
  <si>
    <t>90X60</t>
  </si>
  <si>
    <t>90X90</t>
  </si>
  <si>
    <t>100X100</t>
  </si>
  <si>
    <t>120X90</t>
  </si>
  <si>
    <t>120X120</t>
  </si>
  <si>
    <t>150X150</t>
  </si>
  <si>
    <r>
      <rPr>
        <b/>
        <sz val="11"/>
        <color theme="1"/>
        <rFont val="Calibri"/>
        <family val="2"/>
        <scheme val="minor"/>
      </rPr>
      <t>DSU</t>
    </r>
    <r>
      <rPr>
        <sz val="11"/>
        <color theme="1"/>
        <rFont val="Calibri"/>
        <family val="2"/>
        <scheme val="minor"/>
      </rPr>
      <t>- solarna roletna za zamračenje</t>
    </r>
  </si>
  <si>
    <r>
      <t xml:space="preserve">Solarna roletna za zaštitu od toplote za prozore za ravan krov MSU </t>
    </r>
    <r>
      <rPr>
        <sz val="11"/>
        <color rgb="FFFF0000"/>
        <rFont val="Calibri"/>
        <family val="2"/>
        <scheme val="minor"/>
      </rPr>
      <t>dimenzije*</t>
    </r>
  </si>
  <si>
    <r>
      <t xml:space="preserve">Solarna roletna za zamračenje prozore za ravan krov DSU </t>
    </r>
    <r>
      <rPr>
        <sz val="11"/>
        <color rgb="FFFF0000"/>
        <rFont val="Calibri"/>
        <family val="2"/>
        <scheme val="minor"/>
      </rPr>
      <t>dimenzije*</t>
    </r>
  </si>
  <si>
    <t>Roletna pruža 99% zamračenja. Roletna je na solarni pogon.</t>
  </si>
  <si>
    <t>Upravlja se preko daljinskog upravljača.</t>
  </si>
  <si>
    <t>DSU</t>
  </si>
  <si>
    <r>
      <rPr>
        <b/>
        <sz val="11"/>
        <color theme="1"/>
        <rFont val="Calibri"/>
        <family val="2"/>
        <scheme val="minor"/>
      </rPr>
      <t>ZIU</t>
    </r>
    <r>
      <rPr>
        <sz val="11"/>
        <color theme="1"/>
        <rFont val="Calibri"/>
        <family val="2"/>
        <scheme val="minor"/>
      </rPr>
      <t>- komarnik za prozore za ravne krovove</t>
    </r>
  </si>
  <si>
    <r>
      <t xml:space="preserve">Komarnik za prozore za ravne krovove ZIU </t>
    </r>
    <r>
      <rPr>
        <sz val="11"/>
        <color rgb="FFFF0000"/>
        <rFont val="Calibri"/>
        <family val="2"/>
        <scheme val="minor"/>
      </rPr>
      <t>dimenzije*</t>
    </r>
  </si>
  <si>
    <t xml:space="preserve">Napravljen od izdržnjive providen mrežaste tkanine koja ne umanjuje </t>
  </si>
  <si>
    <t>dotok svetlosz i svežeg vazduha.</t>
  </si>
  <si>
    <t>Ručno otvaranje.</t>
  </si>
  <si>
    <t>ZIU</t>
  </si>
  <si>
    <r>
      <rPr>
        <b/>
        <sz val="11"/>
        <color theme="1"/>
        <rFont val="Calibri"/>
        <family val="2"/>
        <scheme val="minor"/>
      </rPr>
      <t>MSG</t>
    </r>
    <r>
      <rPr>
        <sz val="11"/>
        <color theme="1"/>
        <rFont val="Calibri"/>
        <family val="2"/>
        <scheme val="minor"/>
      </rPr>
      <t xml:space="preserve">- solarna spoljna mrežica za zaštitu od toplote </t>
    </r>
  </si>
  <si>
    <r>
      <t xml:space="preserve">Solarna spoljna mrežica za zaštitu od toplote za prozore za ravan krov MSG </t>
    </r>
    <r>
      <rPr>
        <sz val="11"/>
        <color rgb="FFFF0000"/>
        <rFont val="Calibri"/>
        <family val="2"/>
        <scheme val="minor"/>
      </rPr>
      <t>dimenzije*</t>
    </r>
  </si>
  <si>
    <t>Poluprovidna mrežica koja zatamnjuje dnevnu svetlost i smanjuje pasivno zagrevanje.</t>
  </si>
  <si>
    <t>MSG</t>
  </si>
  <si>
    <r>
      <rPr>
        <b/>
        <sz val="11"/>
        <color theme="1"/>
        <rFont val="Calibri"/>
        <family val="2"/>
        <scheme val="minor"/>
      </rPr>
      <t>FSK</t>
    </r>
    <r>
      <rPr>
        <sz val="11"/>
        <color theme="1"/>
        <rFont val="Calibri"/>
        <family val="2"/>
        <scheme val="minor"/>
      </rPr>
      <t xml:space="preserve">- solarna termo roletna za zaštitu od toplote </t>
    </r>
  </si>
  <si>
    <t>Termo roletna ima dobar efekat zamračivanja kao i termo izolacijsku funkciju</t>
  </si>
  <si>
    <t>pokreće se preko daljinskog upravljača i ima svoj sopstveni solarni pogon</t>
  </si>
  <si>
    <t>Solarna termo roletna za zamračivanje i toplotnu izolaciju prozora FSK</t>
  </si>
  <si>
    <t>bela  1045</t>
  </si>
  <si>
    <t>crna  1047</t>
  </si>
  <si>
    <t>FSK</t>
  </si>
  <si>
    <r>
      <rPr>
        <sz val="11"/>
        <color rgb="FFFF0000"/>
        <rFont val="Calibri"/>
        <family val="2"/>
        <scheme val="minor"/>
      </rPr>
      <t xml:space="preserve">dimenzije*  </t>
    </r>
    <r>
      <rPr>
        <sz val="11"/>
        <color theme="1"/>
        <rFont val="Calibri"/>
        <family val="2"/>
        <scheme val="minor"/>
      </rPr>
      <t xml:space="preserve">                 i </t>
    </r>
    <r>
      <rPr>
        <sz val="11"/>
        <color rgb="FFFF0000"/>
        <rFont val="Calibri"/>
        <family val="2"/>
        <scheme val="minor"/>
      </rPr>
      <t>boje**</t>
    </r>
  </si>
  <si>
    <r>
      <rPr>
        <b/>
        <sz val="11"/>
        <color theme="1"/>
        <rFont val="Calibri"/>
        <family val="2"/>
        <scheme val="minor"/>
      </rPr>
      <t>FMK</t>
    </r>
    <r>
      <rPr>
        <sz val="11"/>
        <color theme="1"/>
        <rFont val="Calibri"/>
        <family val="2"/>
        <scheme val="minor"/>
      </rPr>
      <t xml:space="preserve">- električana termo roletna za zaštitu od toplote </t>
    </r>
  </si>
  <si>
    <t>Električna termo roletna za zamračivanje i toplotnu izolaciju prozora FMK</t>
  </si>
  <si>
    <t>pokreće se preko daljinskog upravljača i povezuje se na električni CVP</t>
  </si>
  <si>
    <t>bela  1016</t>
  </si>
  <si>
    <t>siva  1259</t>
  </si>
  <si>
    <t>FMK</t>
  </si>
  <si>
    <r>
      <rPr>
        <b/>
        <sz val="11"/>
        <color theme="1"/>
        <rFont val="Calibri"/>
        <family val="2"/>
        <scheme val="minor"/>
      </rPr>
      <t>FMG</t>
    </r>
    <r>
      <rPr>
        <sz val="11"/>
        <color theme="1"/>
        <rFont val="Calibri"/>
        <family val="2"/>
        <scheme val="minor"/>
      </rPr>
      <t xml:space="preserve">- električana plisirana roletna za ublažavanje svetlosti </t>
    </r>
  </si>
  <si>
    <t>Električna plisirana roletna za ublažavanje dnevne svetlosti FMG</t>
  </si>
  <si>
    <t xml:space="preserve">dnevene svetlosti. Povezuje se na električni CVP i njome se upravlja preko </t>
  </si>
  <si>
    <t>daljniskog upravljača.</t>
  </si>
  <si>
    <t>Plisirana roletna za ublažavanje dnevne svetlosti obezbeđuje kontrolu</t>
  </si>
  <si>
    <t>FMG</t>
  </si>
  <si>
    <r>
      <rPr>
        <b/>
        <sz val="11"/>
        <color theme="1"/>
        <rFont val="Calibri"/>
        <family val="2"/>
        <scheme val="minor"/>
      </rPr>
      <t xml:space="preserve">GZL 1051Z </t>
    </r>
    <r>
      <rPr>
        <sz val="11"/>
        <color theme="1"/>
        <rFont val="Calibri"/>
        <family val="2"/>
        <scheme val="minor"/>
      </rPr>
      <t xml:space="preserve">- krovni prozor </t>
    </r>
    <r>
      <rPr>
        <b/>
        <sz val="11"/>
        <color theme="1"/>
        <rFont val="Calibri"/>
        <family val="2"/>
        <charset val="238"/>
        <scheme val="minor"/>
      </rPr>
      <t>sa gornjom ručicom</t>
    </r>
    <r>
      <rPr>
        <sz val="11"/>
        <color theme="1"/>
        <rFont val="Calibri"/>
        <family val="2"/>
        <scheme val="minor"/>
      </rPr>
      <t xml:space="preserve"> i središnjim vešanjem</t>
    </r>
  </si>
  <si>
    <r>
      <rPr>
        <b/>
        <sz val="11"/>
        <color theme="1"/>
        <rFont val="Calibri"/>
        <family val="2"/>
        <scheme val="minor"/>
      </rPr>
      <t xml:space="preserve">GLU 0051Z </t>
    </r>
    <r>
      <rPr>
        <sz val="11"/>
        <color theme="1"/>
        <rFont val="Calibri"/>
        <family val="2"/>
        <scheme val="minor"/>
      </rPr>
      <t xml:space="preserve">- krovni prozor </t>
    </r>
    <r>
      <rPr>
        <b/>
        <sz val="11"/>
        <color theme="1"/>
        <rFont val="Calibri"/>
        <family val="2"/>
        <charset val="238"/>
        <scheme val="minor"/>
      </rPr>
      <t>sa gornjom ručicom</t>
    </r>
    <r>
      <rPr>
        <sz val="11"/>
        <color theme="1"/>
        <rFont val="Calibri"/>
        <family val="2"/>
        <scheme val="minor"/>
      </rPr>
      <t xml:space="preserve"> i središnjim vešanjem </t>
    </r>
    <r>
      <rPr>
        <b/>
        <sz val="11"/>
        <color theme="1"/>
        <rFont val="Calibri"/>
        <family val="2"/>
        <charset val="238"/>
        <scheme val="minor"/>
      </rPr>
      <t>obložen poliuretanom - dvostruko staklo</t>
    </r>
  </si>
  <si>
    <t>114 x 140 SK08</t>
  </si>
  <si>
    <r>
      <rPr>
        <b/>
        <sz val="11"/>
        <color theme="1"/>
        <rFont val="Calibri"/>
        <family val="2"/>
        <scheme val="minor"/>
      </rPr>
      <t xml:space="preserve">GLL 1061Z </t>
    </r>
    <r>
      <rPr>
        <sz val="11"/>
        <color theme="1"/>
        <rFont val="Calibri"/>
        <family val="2"/>
        <scheme val="minor"/>
      </rPr>
      <t>- krovni prozor sa</t>
    </r>
    <r>
      <rPr>
        <b/>
        <sz val="11"/>
        <color theme="1"/>
        <rFont val="Calibri"/>
        <family val="2"/>
        <charset val="238"/>
        <scheme val="minor"/>
      </rPr>
      <t xml:space="preserve"> gornjom ručicom </t>
    </r>
    <r>
      <rPr>
        <sz val="11"/>
        <color theme="1"/>
        <rFont val="Calibri"/>
        <family val="2"/>
        <scheme val="minor"/>
      </rPr>
      <t>i središnjim vešanjem</t>
    </r>
  </si>
  <si>
    <r>
      <rPr>
        <b/>
        <sz val="11"/>
        <color theme="1"/>
        <rFont val="Calibri"/>
        <family val="2"/>
        <scheme val="minor"/>
      </rPr>
      <t xml:space="preserve">GLU 0061Z </t>
    </r>
    <r>
      <rPr>
        <sz val="11"/>
        <color theme="1"/>
        <rFont val="Calibri"/>
        <family val="2"/>
        <scheme val="minor"/>
      </rPr>
      <t xml:space="preserve">- krovni prozor sa </t>
    </r>
    <r>
      <rPr>
        <b/>
        <sz val="11"/>
        <color theme="1"/>
        <rFont val="Calibri"/>
        <family val="2"/>
        <charset val="238"/>
        <scheme val="minor"/>
      </rPr>
      <t>gornjom ručicom</t>
    </r>
    <r>
      <rPr>
        <sz val="11"/>
        <color theme="1"/>
        <rFont val="Calibri"/>
        <family val="2"/>
        <scheme val="minor"/>
      </rPr>
      <t xml:space="preserve"> i središnjim vešanjem </t>
    </r>
    <r>
      <rPr>
        <b/>
        <sz val="11"/>
        <color theme="1"/>
        <rFont val="Calibri"/>
        <family val="2"/>
        <charset val="238"/>
        <scheme val="minor"/>
      </rPr>
      <t>obložen poliuretanom - trostruko staklo</t>
    </r>
  </si>
  <si>
    <t>EDW 2000</t>
  </si>
  <si>
    <t>EDS 2000</t>
  </si>
  <si>
    <t>prozor GEL 3065 sa WEA/WEB</t>
  </si>
  <si>
    <t>55 x 118 CK06</t>
  </si>
  <si>
    <t>55 x 118</t>
  </si>
  <si>
    <t xml:space="preserve">Nabavka i ugradnja VELUX krovnog prozora tipa GGLS dimenzija 184x118 </t>
  </si>
  <si>
    <t>184 x 118</t>
  </si>
  <si>
    <t>184 x 140</t>
  </si>
  <si>
    <t>EDWS/EDLS</t>
  </si>
  <si>
    <t>134 x 140</t>
  </si>
  <si>
    <t>UK08</t>
  </si>
  <si>
    <t>FOP</t>
  </si>
  <si>
    <t>ROP</t>
  </si>
  <si>
    <t>150x80</t>
  </si>
  <si>
    <t>150x120</t>
  </si>
  <si>
    <t>200x60</t>
  </si>
  <si>
    <t>90x120</t>
  </si>
  <si>
    <t>100x150</t>
  </si>
  <si>
    <t>60x90</t>
  </si>
  <si>
    <t>cena prozora sa opšivkom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</si>
</sst>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\-00"/>
    <numFmt numFmtId="165" formatCode="#,##0\ \ "/>
    <numFmt numFmtId="166" formatCode="#,##0.00\ \ "/>
    <numFmt numFmtId="167" formatCode="#,##0.00;;"/>
    <numFmt numFmtId="168" formatCode="#,##0.0"/>
    <numFmt numFmtId="169" formatCode="###,000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  <scheme val="minor"/>
    </font>
    <font>
      <sz val="11"/>
      <color rgb="FFFF0000"/>
      <name val="VELUXforOffice"/>
      <charset val="238"/>
    </font>
    <font>
      <sz val="11"/>
      <color rgb="FFFF0000"/>
      <name val="Calibri"/>
      <family val="2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VELUXforOffice"/>
      <charset val="238"/>
    </font>
    <font>
      <sz val="9.9"/>
      <color theme="1"/>
      <name val="Calibri"/>
      <family val="2"/>
    </font>
    <font>
      <sz val="9.9"/>
      <color theme="1"/>
      <name val="VELUXforOffice"/>
      <charset val="238"/>
    </font>
    <font>
      <b/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1F497D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/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 style="medium">
        <color theme="5" tint="-0.249977111117893"/>
      </left>
      <right/>
      <top/>
      <bottom/>
      <diagonal/>
    </border>
    <border>
      <left/>
      <right style="medium">
        <color theme="5" tint="-0.249977111117893"/>
      </right>
      <top/>
      <bottom/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  <border>
      <left/>
      <right/>
      <top/>
      <bottom style="medium">
        <color theme="5" tint="-0.249977111117893"/>
      </bottom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9" tint="0.59999389629810485"/>
      </left>
      <right/>
      <top style="medium">
        <color theme="9" tint="0.59999389629810485"/>
      </top>
      <bottom/>
      <diagonal/>
    </border>
    <border>
      <left/>
      <right/>
      <top style="medium">
        <color theme="9" tint="0.59999389629810485"/>
      </top>
      <bottom/>
      <diagonal/>
    </border>
    <border>
      <left/>
      <right style="medium">
        <color theme="9" tint="0.59999389629810485"/>
      </right>
      <top style="medium">
        <color theme="9" tint="0.59999389629810485"/>
      </top>
      <bottom/>
      <diagonal/>
    </border>
    <border>
      <left style="medium">
        <color theme="9" tint="0.59999389629810485"/>
      </left>
      <right/>
      <top/>
      <bottom/>
      <diagonal/>
    </border>
    <border>
      <left/>
      <right style="medium">
        <color theme="9" tint="0.59999389629810485"/>
      </right>
      <top/>
      <bottom/>
      <diagonal/>
    </border>
    <border>
      <left style="medium">
        <color theme="9" tint="0.59999389629810485"/>
      </left>
      <right/>
      <top/>
      <bottom style="medium">
        <color theme="9" tint="0.59999389629810485"/>
      </bottom>
      <diagonal/>
    </border>
    <border>
      <left/>
      <right/>
      <top/>
      <bottom style="medium">
        <color theme="9" tint="0.59999389629810485"/>
      </bottom>
      <diagonal/>
    </border>
    <border>
      <left/>
      <right style="medium">
        <color theme="9" tint="0.59999389629810485"/>
      </right>
      <top/>
      <bottom style="medium">
        <color theme="9" tint="0.599993896298104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3">
    <xf numFmtId="0" fontId="0" fillId="0" borderId="0"/>
    <xf numFmtId="0" fontId="1" fillId="0" borderId="0"/>
    <xf numFmtId="169" fontId="48" fillId="0" borderId="58" applyNumberFormat="0" applyProtection="0">
      <alignment horizontal="right" vertical="center"/>
    </xf>
  </cellStyleXfs>
  <cellXfs count="292">
    <xf numFmtId="0" fontId="0" fillId="0" borderId="0" xfId="0"/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4" fillId="0" borderId="4" xfId="1" applyFont="1" applyBorder="1" applyAlignment="1">
      <alignment horizontal="center" vertical="top"/>
    </xf>
    <xf numFmtId="4" fontId="3" fillId="0" borderId="3" xfId="1" applyNumberFormat="1" applyFont="1" applyBorder="1" applyAlignment="1">
      <alignment horizontal="center" vertical="center"/>
    </xf>
    <xf numFmtId="4" fontId="3" fillId="0" borderId="3" xfId="1" applyNumberFormat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4" fontId="3" fillId="0" borderId="13" xfId="1" applyNumberFormat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2" fontId="7" fillId="0" borderId="2" xfId="1" applyNumberFormat="1" applyFont="1" applyBorder="1" applyAlignment="1">
      <alignment horizontal="center" vertical="center"/>
    </xf>
    <xf numFmtId="2" fontId="7" fillId="0" borderId="4" xfId="1" applyNumberFormat="1" applyFont="1" applyBorder="1" applyAlignment="1">
      <alignment horizontal="center" vertical="center"/>
    </xf>
    <xf numFmtId="4" fontId="3" fillId="0" borderId="14" xfId="1" applyNumberFormat="1" applyFont="1" applyBorder="1" applyAlignment="1">
      <alignment horizontal="center" vertical="center"/>
    </xf>
    <xf numFmtId="4" fontId="3" fillId="0" borderId="13" xfId="1" applyNumberFormat="1" applyFont="1" applyBorder="1" applyAlignment="1">
      <alignment horizontal="center" vertical="center"/>
    </xf>
    <xf numFmtId="4" fontId="3" fillId="0" borderId="12" xfId="1" applyNumberFormat="1" applyFont="1" applyBorder="1" applyAlignment="1">
      <alignment horizontal="center" vertical="center"/>
    </xf>
    <xf numFmtId="2" fontId="3" fillId="0" borderId="3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3" fillId="0" borderId="2" xfId="1" quotePrefix="1" applyFont="1" applyBorder="1" applyAlignment="1">
      <alignment vertical="center"/>
    </xf>
    <xf numFmtId="164" fontId="9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center"/>
    </xf>
    <xf numFmtId="4" fontId="12" fillId="0" borderId="1" xfId="0" applyNumberFormat="1" applyFont="1" applyBorder="1" applyAlignment="1">
      <alignment horizontal="right"/>
    </xf>
    <xf numFmtId="165" fontId="12" fillId="0" borderId="1" xfId="0" applyNumberFormat="1" applyFont="1" applyBorder="1" applyAlignment="1">
      <alignment horizontal="right"/>
    </xf>
    <xf numFmtId="166" fontId="12" fillId="0" borderId="1" xfId="0" applyNumberFormat="1" applyFont="1" applyBorder="1" applyAlignment="1">
      <alignment horizontal="right"/>
    </xf>
    <xf numFmtId="0" fontId="12" fillId="0" borderId="1" xfId="0" applyFont="1" applyBorder="1"/>
    <xf numFmtId="0" fontId="12" fillId="0" borderId="1" xfId="0" applyFont="1" applyBorder="1" applyAlignment="1">
      <alignment horizontal="left" vertical="top" wrapText="1"/>
    </xf>
    <xf numFmtId="3" fontId="12" fillId="0" borderId="1" xfId="0" applyNumberFormat="1" applyFont="1" applyBorder="1" applyAlignment="1">
      <alignment horizontal="right"/>
    </xf>
    <xf numFmtId="0" fontId="12" fillId="0" borderId="0" xfId="0" applyFont="1" applyAlignment="1">
      <alignment horizontal="justify" vertical="top" wrapText="1"/>
    </xf>
    <xf numFmtId="2" fontId="12" fillId="0" borderId="23" xfId="0" quotePrefix="1" applyNumberFormat="1" applyFont="1" applyBorder="1" applyAlignment="1">
      <alignment horizontal="left" vertical="top" wrapText="1"/>
    </xf>
    <xf numFmtId="0" fontId="12" fillId="0" borderId="24" xfId="0" applyFont="1" applyBorder="1" applyAlignment="1">
      <alignment horizontal="center"/>
    </xf>
    <xf numFmtId="3" fontId="12" fillId="0" borderId="24" xfId="0" applyNumberFormat="1" applyFont="1" applyBorder="1" applyAlignment="1">
      <alignment horizontal="right"/>
    </xf>
    <xf numFmtId="165" fontId="9" fillId="0" borderId="24" xfId="0" applyNumberFormat="1" applyFont="1" applyBorder="1" applyAlignment="1">
      <alignment horizontal="right"/>
    </xf>
    <xf numFmtId="166" fontId="12" fillId="0" borderId="24" xfId="0" applyNumberFormat="1" applyFont="1" applyBorder="1" applyAlignment="1">
      <alignment horizontal="right"/>
    </xf>
    <xf numFmtId="0" fontId="12" fillId="0" borderId="24" xfId="0" applyFont="1" applyBorder="1"/>
    <xf numFmtId="164" fontId="9" fillId="0" borderId="5" xfId="0" applyNumberFormat="1" applyFont="1" applyBorder="1" applyAlignment="1">
      <alignment horizontal="center" vertical="top" wrapText="1"/>
    </xf>
    <xf numFmtId="2" fontId="12" fillId="0" borderId="7" xfId="0" quotePrefix="1" applyNumberFormat="1" applyFont="1" applyBorder="1" applyAlignment="1">
      <alignment horizontal="left" vertical="top" wrapText="1"/>
    </xf>
    <xf numFmtId="0" fontId="12" fillId="0" borderId="5" xfId="0" applyFont="1" applyBorder="1" applyAlignment="1">
      <alignment horizontal="center"/>
    </xf>
    <xf numFmtId="3" fontId="12" fillId="0" borderId="5" xfId="0" applyNumberFormat="1" applyFont="1" applyBorder="1" applyAlignment="1">
      <alignment horizontal="right"/>
    </xf>
    <xf numFmtId="165" fontId="9" fillId="0" borderId="5" xfId="0" applyNumberFormat="1" applyFont="1" applyBorder="1" applyAlignment="1">
      <alignment horizontal="right"/>
    </xf>
    <xf numFmtId="166" fontId="12" fillId="0" borderId="5" xfId="0" applyNumberFormat="1" applyFont="1" applyBorder="1" applyAlignment="1">
      <alignment horizontal="right"/>
    </xf>
    <xf numFmtId="0" fontId="12" fillId="0" borderId="5" xfId="0" applyFont="1" applyBorder="1"/>
    <xf numFmtId="0" fontId="12" fillId="0" borderId="5" xfId="0" applyFont="1" applyBorder="1" applyAlignment="1">
      <alignment horizontal="justify" vertical="top" wrapText="1"/>
    </xf>
    <xf numFmtId="0" fontId="11" fillId="0" borderId="5" xfId="0" applyFont="1" applyBorder="1" applyAlignment="1">
      <alignment horizontal="center"/>
    </xf>
    <xf numFmtId="165" fontId="12" fillId="0" borderId="5" xfId="0" applyNumberFormat="1" applyFont="1" applyBorder="1" applyAlignment="1">
      <alignment horizontal="right"/>
    </xf>
    <xf numFmtId="0" fontId="12" fillId="0" borderId="1" xfId="0" applyFont="1" applyBorder="1" applyAlignment="1">
      <alignment horizontal="justify" vertical="top" wrapText="1"/>
    </xf>
    <xf numFmtId="164" fontId="9" fillId="0" borderId="5" xfId="0" applyNumberFormat="1" applyFont="1" applyBorder="1" applyAlignment="1">
      <alignment horizontal="center" vertical="top"/>
    </xf>
    <xf numFmtId="2" fontId="12" fillId="0" borderId="7" xfId="0" applyNumberFormat="1" applyFont="1" applyBorder="1" applyAlignment="1">
      <alignment horizontal="left" vertical="top" wrapText="1"/>
    </xf>
    <xf numFmtId="164" fontId="13" fillId="0" borderId="18" xfId="0" applyNumberFormat="1" applyFont="1" applyBorder="1" applyAlignment="1" applyProtection="1">
      <alignment horizontal="center" vertical="center"/>
      <protection hidden="1"/>
    </xf>
    <xf numFmtId="0" fontId="13" fillId="0" borderId="19" xfId="0" applyFont="1" applyBorder="1" applyAlignment="1" applyProtection="1">
      <alignment horizontal="center" vertical="center" wrapText="1"/>
      <protection hidden="1"/>
    </xf>
    <xf numFmtId="0" fontId="4" fillId="0" borderId="19" xfId="0" applyFont="1" applyBorder="1" applyAlignment="1" applyProtection="1">
      <alignment vertical="center" wrapText="1"/>
      <protection hidden="1"/>
    </xf>
    <xf numFmtId="0" fontId="12" fillId="0" borderId="19" xfId="0" applyFont="1" applyBorder="1" applyAlignment="1" applyProtection="1">
      <alignment horizontal="right" vertical="center" wrapText="1"/>
      <protection hidden="1"/>
    </xf>
    <xf numFmtId="167" fontId="14" fillId="0" borderId="19" xfId="0" applyNumberFormat="1" applyFont="1" applyBorder="1" applyAlignment="1" applyProtection="1">
      <alignment wrapText="1"/>
      <protection hidden="1"/>
    </xf>
    <xf numFmtId="167" fontId="8" fillId="0" borderId="19" xfId="0" applyNumberFormat="1" applyFont="1" applyBorder="1" applyAlignment="1" applyProtection="1">
      <alignment wrapText="1"/>
      <protection hidden="1"/>
    </xf>
    <xf numFmtId="167" fontId="15" fillId="0" borderId="6" xfId="0" applyNumberFormat="1" applyFont="1" applyBorder="1" applyAlignment="1" applyProtection="1">
      <alignment wrapText="1"/>
      <protection hidden="1"/>
    </xf>
    <xf numFmtId="167" fontId="8" fillId="0" borderId="5" xfId="0" applyNumberFormat="1" applyFont="1" applyBorder="1" applyProtection="1">
      <protection hidden="1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right"/>
    </xf>
    <xf numFmtId="167" fontId="15" fillId="2" borderId="1" xfId="0" applyNumberFormat="1" applyFont="1" applyFill="1" applyBorder="1"/>
    <xf numFmtId="167" fontId="16" fillId="3" borderId="1" xfId="0" applyNumberFormat="1" applyFont="1" applyFill="1" applyBorder="1"/>
    <xf numFmtId="167" fontId="16" fillId="0" borderId="1" xfId="0" applyNumberFormat="1" applyFont="1" applyBorder="1"/>
    <xf numFmtId="167" fontId="15" fillId="2" borderId="6" xfId="0" applyNumberFormat="1" applyFont="1" applyFill="1" applyBorder="1" applyAlignment="1" applyProtection="1">
      <alignment wrapText="1"/>
      <protection hidden="1"/>
    </xf>
    <xf numFmtId="167" fontId="8" fillId="3" borderId="5" xfId="0" applyNumberFormat="1" applyFont="1" applyFill="1" applyBorder="1" applyProtection="1">
      <protection hidden="1"/>
    </xf>
    <xf numFmtId="1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4" fontId="12" fillId="0" borderId="0" xfId="0" applyNumberFormat="1" applyFont="1"/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0" xfId="0" applyFont="1"/>
    <xf numFmtId="0" fontId="0" fillId="0" borderId="0" xfId="0" applyAlignment="1">
      <alignment horizontal="center"/>
    </xf>
    <xf numFmtId="0" fontId="0" fillId="0" borderId="7" xfId="0" applyBorder="1"/>
    <xf numFmtId="0" fontId="0" fillId="0" borderId="25" xfId="0" applyBorder="1"/>
    <xf numFmtId="0" fontId="0" fillId="0" borderId="8" xfId="0" applyBorder="1"/>
    <xf numFmtId="3" fontId="0" fillId="0" borderId="0" xfId="0" applyNumberFormat="1"/>
    <xf numFmtId="168" fontId="0" fillId="0" borderId="0" xfId="0" applyNumberFormat="1"/>
    <xf numFmtId="0" fontId="18" fillId="0" borderId="0" xfId="0" applyFont="1"/>
    <xf numFmtId="0" fontId="25" fillId="5" borderId="25" xfId="0" applyFont="1" applyFill="1" applyBorder="1"/>
    <xf numFmtId="3" fontId="0" fillId="0" borderId="25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0" xfId="0" applyBorder="1"/>
    <xf numFmtId="0" fontId="18" fillId="0" borderId="0" xfId="0" applyFont="1" applyAlignment="1">
      <alignment horizontal="center"/>
    </xf>
    <xf numFmtId="0" fontId="0" fillId="6" borderId="0" xfId="0" applyFill="1"/>
    <xf numFmtId="0" fontId="24" fillId="5" borderId="25" xfId="0" applyFont="1" applyFill="1" applyBorder="1" applyAlignment="1">
      <alignment horizontal="center" wrapText="1"/>
    </xf>
    <xf numFmtId="0" fontId="24" fillId="0" borderId="25" xfId="0" applyFont="1" applyBorder="1"/>
    <xf numFmtId="3" fontId="18" fillId="0" borderId="0" xfId="0" applyNumberFormat="1" applyFont="1"/>
    <xf numFmtId="0" fontId="18" fillId="0" borderId="0" xfId="0" applyFont="1" applyAlignment="1">
      <alignment horizontal="left"/>
    </xf>
    <xf numFmtId="3" fontId="18" fillId="0" borderId="0" xfId="0" applyNumberFormat="1" applyFont="1" applyAlignment="1">
      <alignment horizontal="lef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19" fillId="0" borderId="0" xfId="0" applyFont="1" applyAlignment="1">
      <alignment horizontal="center"/>
    </xf>
    <xf numFmtId="3" fontId="0" fillId="0" borderId="25" xfId="0" applyNumberFormat="1" applyBorder="1"/>
    <xf numFmtId="0" fontId="0" fillId="0" borderId="25" xfId="0" applyBorder="1" applyAlignment="1">
      <alignment horizontal="center"/>
    </xf>
    <xf numFmtId="0" fontId="19" fillId="0" borderId="0" xfId="0" applyFont="1"/>
    <xf numFmtId="0" fontId="20" fillId="4" borderId="0" xfId="0" applyFont="1" applyFill="1"/>
    <xf numFmtId="3" fontId="19" fillId="0" borderId="0" xfId="0" applyNumberFormat="1" applyFont="1"/>
    <xf numFmtId="3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8" borderId="0" xfId="0" applyFill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17" fillId="0" borderId="35" xfId="0" applyFont="1" applyBorder="1"/>
    <xf numFmtId="0" fontId="0" fillId="0" borderId="36" xfId="0" applyBorder="1"/>
    <xf numFmtId="0" fontId="19" fillId="0" borderId="35" xfId="0" applyFont="1" applyBorder="1"/>
    <xf numFmtId="0" fontId="19" fillId="0" borderId="36" xfId="0" applyFont="1" applyBorder="1"/>
    <xf numFmtId="0" fontId="0" fillId="0" borderId="35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32" fillId="0" borderId="35" xfId="0" applyFont="1" applyBorder="1"/>
    <xf numFmtId="0" fontId="30" fillId="0" borderId="37" xfId="0" applyFont="1" applyBorder="1"/>
    <xf numFmtId="0" fontId="32" fillId="0" borderId="37" xfId="0" applyFont="1" applyBorder="1"/>
    <xf numFmtId="0" fontId="18" fillId="0" borderId="35" xfId="0" applyFont="1" applyBorder="1"/>
    <xf numFmtId="0" fontId="18" fillId="0" borderId="36" xfId="0" applyFont="1" applyBorder="1"/>
    <xf numFmtId="0" fontId="18" fillId="0" borderId="37" xfId="0" applyFont="1" applyBorder="1"/>
    <xf numFmtId="0" fontId="18" fillId="0" borderId="38" xfId="0" applyFont="1" applyBorder="1"/>
    <xf numFmtId="0" fontId="18" fillId="0" borderId="39" xfId="0" applyFont="1" applyBorder="1"/>
    <xf numFmtId="0" fontId="17" fillId="0" borderId="34" xfId="0" applyFont="1" applyBorder="1"/>
    <xf numFmtId="0" fontId="17" fillId="0" borderId="36" xfId="0" applyFont="1" applyBorder="1"/>
    <xf numFmtId="3" fontId="0" fillId="8" borderId="0" xfId="0" applyNumberFormat="1" applyFill="1"/>
    <xf numFmtId="0" fontId="0" fillId="8" borderId="0" xfId="0" applyFill="1" applyAlignment="1">
      <alignment horizontal="center"/>
    </xf>
    <xf numFmtId="0" fontId="0" fillId="9" borderId="0" xfId="0" applyFill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18" fillId="0" borderId="43" xfId="0" applyFont="1" applyBorder="1"/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center"/>
    </xf>
    <xf numFmtId="0" fontId="19" fillId="0" borderId="43" xfId="0" applyFont="1" applyBorder="1"/>
    <xf numFmtId="0" fontId="19" fillId="0" borderId="44" xfId="0" applyFont="1" applyBorder="1"/>
    <xf numFmtId="0" fontId="18" fillId="0" borderId="45" xfId="0" applyFont="1" applyBorder="1"/>
    <xf numFmtId="3" fontId="0" fillId="9" borderId="0" xfId="0" applyNumberFormat="1" applyFill="1"/>
    <xf numFmtId="0" fontId="0" fillId="9" borderId="0" xfId="0" applyFill="1" applyAlignment="1">
      <alignment horizontal="center"/>
    </xf>
    <xf numFmtId="0" fontId="0" fillId="0" borderId="11" xfId="0" applyBorder="1"/>
    <xf numFmtId="0" fontId="0" fillId="10" borderId="0" xfId="0" applyFill="1"/>
    <xf numFmtId="3" fontId="0" fillId="10" borderId="0" xfId="0" applyNumberFormat="1" applyFill="1" applyAlignment="1">
      <alignment horizontal="center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17" fillId="0" borderId="51" xfId="0" applyFont="1" applyBorder="1"/>
    <xf numFmtId="0" fontId="24" fillId="0" borderId="0" xfId="0" applyFont="1"/>
    <xf numFmtId="0" fontId="24" fillId="0" borderId="25" xfId="0" applyFont="1" applyBorder="1" applyAlignment="1">
      <alignment horizontal="center"/>
    </xf>
    <xf numFmtId="0" fontId="0" fillId="0" borderId="0" xfId="0" applyAlignment="1">
      <alignment horizontal="left"/>
    </xf>
    <xf numFmtId="3" fontId="17" fillId="0" borderId="0" xfId="0" applyNumberFormat="1" applyFont="1"/>
    <xf numFmtId="3" fontId="25" fillId="5" borderId="25" xfId="0" applyNumberFormat="1" applyFont="1" applyFill="1" applyBorder="1"/>
    <xf numFmtId="3" fontId="24" fillId="5" borderId="25" xfId="0" applyNumberFormat="1" applyFont="1" applyFill="1" applyBorder="1" applyAlignment="1">
      <alignment horizontal="center" wrapText="1"/>
    </xf>
    <xf numFmtId="3" fontId="24" fillId="0" borderId="25" xfId="0" applyNumberFormat="1" applyFont="1" applyBorder="1"/>
    <xf numFmtId="3" fontId="0" fillId="10" borderId="0" xfId="0" applyNumberFormat="1" applyFill="1"/>
    <xf numFmtId="3" fontId="0" fillId="0" borderId="8" xfId="0" applyNumberFormat="1" applyBorder="1"/>
    <xf numFmtId="0" fontId="32" fillId="0" borderId="0" xfId="0" applyFont="1" applyAlignment="1">
      <alignment horizontal="center"/>
    </xf>
    <xf numFmtId="3" fontId="30" fillId="0" borderId="0" xfId="0" applyNumberFormat="1" applyFont="1"/>
    <xf numFmtId="3" fontId="32" fillId="0" borderId="0" xfId="0" applyNumberFormat="1" applyFont="1" applyAlignment="1">
      <alignment horizontal="right"/>
    </xf>
    <xf numFmtId="0" fontId="39" fillId="0" borderId="35" xfId="0" applyFont="1" applyBorder="1"/>
    <xf numFmtId="0" fontId="38" fillId="0" borderId="35" xfId="0" applyFont="1" applyBorder="1"/>
    <xf numFmtId="3" fontId="37" fillId="0" borderId="0" xfId="0" applyNumberFormat="1" applyFont="1"/>
    <xf numFmtId="0" fontId="43" fillId="0" borderId="0" xfId="0" applyFont="1"/>
    <xf numFmtId="0" fontId="18" fillId="8" borderId="0" xfId="0" applyFont="1" applyFill="1"/>
    <xf numFmtId="0" fontId="0" fillId="0" borderId="0" xfId="0" applyAlignment="1">
      <alignment horizontal="right"/>
    </xf>
    <xf numFmtId="0" fontId="18" fillId="6" borderId="0" xfId="0" applyFont="1" applyFill="1"/>
    <xf numFmtId="3" fontId="0" fillId="6" borderId="0" xfId="0" applyNumberFormat="1" applyFill="1"/>
    <xf numFmtId="0" fontId="0" fillId="6" borderId="0" xfId="0" applyFill="1" applyAlignment="1">
      <alignment horizont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45" fillId="0" borderId="0" xfId="0" applyFont="1"/>
    <xf numFmtId="0" fontId="46" fillId="0" borderId="0" xfId="0" applyFont="1"/>
    <xf numFmtId="0" fontId="0" fillId="0" borderId="26" xfId="0" applyBorder="1"/>
    <xf numFmtId="0" fontId="0" fillId="0" borderId="27" xfId="0" applyBorder="1"/>
    <xf numFmtId="3" fontId="0" fillId="0" borderId="28" xfId="0" applyNumberFormat="1" applyBorder="1"/>
    <xf numFmtId="3" fontId="0" fillId="0" borderId="30" xfId="0" applyNumberFormat="1" applyBorder="1"/>
    <xf numFmtId="0" fontId="0" fillId="0" borderId="15" xfId="0" applyBorder="1"/>
    <xf numFmtId="0" fontId="18" fillId="0" borderId="0" xfId="0" applyFont="1" applyAlignment="1">
      <alignment horizontal="center" wrapText="1"/>
    </xf>
    <xf numFmtId="0" fontId="0" fillId="0" borderId="25" xfId="0" applyBorder="1" applyAlignment="1">
      <alignment horizontal="left"/>
    </xf>
    <xf numFmtId="0" fontId="0" fillId="0" borderId="22" xfId="0" applyBorder="1"/>
    <xf numFmtId="0" fontId="0" fillId="0" borderId="9" xfId="0" applyBorder="1"/>
    <xf numFmtId="0" fontId="0" fillId="0" borderId="21" xfId="0" applyBorder="1"/>
    <xf numFmtId="0" fontId="0" fillId="0" borderId="16" xfId="0" applyBorder="1" applyAlignment="1">
      <alignment horizontal="center"/>
    </xf>
    <xf numFmtId="0" fontId="0" fillId="0" borderId="20" xfId="0" applyBorder="1"/>
    <xf numFmtId="0" fontId="0" fillId="0" borderId="16" xfId="0" applyBorder="1"/>
    <xf numFmtId="0" fontId="18" fillId="0" borderId="20" xfId="0" applyFont="1" applyBorder="1"/>
    <xf numFmtId="0" fontId="0" fillId="0" borderId="17" xfId="0" applyBorder="1"/>
    <xf numFmtId="0" fontId="18" fillId="0" borderId="56" xfId="0" applyFont="1" applyBorder="1"/>
    <xf numFmtId="0" fontId="18" fillId="0" borderId="19" xfId="0" applyFont="1" applyBorder="1"/>
    <xf numFmtId="0" fontId="18" fillId="0" borderId="57" xfId="0" applyFont="1" applyBorder="1"/>
    <xf numFmtId="0" fontId="18" fillId="10" borderId="0" xfId="0" applyFont="1" applyFill="1"/>
    <xf numFmtId="0" fontId="17" fillId="0" borderId="25" xfId="0" applyFont="1" applyBorder="1"/>
    <xf numFmtId="3" fontId="17" fillId="0" borderId="25" xfId="0" applyNumberFormat="1" applyFont="1" applyBorder="1"/>
    <xf numFmtId="0" fontId="17" fillId="0" borderId="25" xfId="0" applyFont="1" applyBorder="1" applyAlignment="1">
      <alignment horizontal="center"/>
    </xf>
    <xf numFmtId="3" fontId="0" fillId="4" borderId="0" xfId="0" applyNumberFormat="1" applyFill="1"/>
    <xf numFmtId="0" fontId="17" fillId="5" borderId="25" xfId="0" applyFont="1" applyFill="1" applyBorder="1"/>
    <xf numFmtId="0" fontId="0" fillId="5" borderId="25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3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right"/>
    </xf>
    <xf numFmtId="0" fontId="3" fillId="0" borderId="11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top"/>
    </xf>
    <xf numFmtId="4" fontId="6" fillId="0" borderId="10" xfId="0" applyNumberFormat="1" applyFont="1" applyBorder="1" applyAlignment="1">
      <alignment horizontal="center" vertical="top"/>
    </xf>
    <xf numFmtId="4" fontId="6" fillId="0" borderId="8" xfId="0" applyNumberFormat="1" applyFont="1" applyBorder="1" applyAlignment="1">
      <alignment horizontal="center" vertical="top"/>
    </xf>
    <xf numFmtId="0" fontId="0" fillId="0" borderId="17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5" xfId="0" applyBorder="1" applyAlignment="1">
      <alignment horizontal="left"/>
    </xf>
    <xf numFmtId="0" fontId="17" fillId="0" borderId="56" xfId="0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2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6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1" xfId="0" applyBorder="1" applyAlignment="1">
      <alignment horizontal="left"/>
    </xf>
    <xf numFmtId="0" fontId="17" fillId="0" borderId="20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16" xfId="0" applyFont="1" applyBorder="1" applyAlignment="1">
      <alignment horizontal="left"/>
    </xf>
    <xf numFmtId="0" fontId="18" fillId="0" borderId="0" xfId="0" applyFont="1" applyAlignment="1">
      <alignment horizontal="right"/>
    </xf>
    <xf numFmtId="3" fontId="30" fillId="0" borderId="0" xfId="0" applyNumberFormat="1" applyFont="1" applyAlignment="1">
      <alignment horizontal="right"/>
    </xf>
    <xf numFmtId="3" fontId="37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47" fillId="6" borderId="0" xfId="0" applyFont="1" applyFill="1" applyAlignment="1">
      <alignment horizontal="center"/>
    </xf>
    <xf numFmtId="0" fontId="18" fillId="0" borderId="43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8" fillId="0" borderId="44" xfId="0" applyFont="1" applyBorder="1" applyAlignment="1">
      <alignment horizontal="left"/>
    </xf>
    <xf numFmtId="3" fontId="18" fillId="0" borderId="7" xfId="0" applyNumberFormat="1" applyFont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0" borderId="7" xfId="0" applyFont="1" applyBorder="1" applyAlignment="1">
      <alignment horizontal="center"/>
    </xf>
    <xf numFmtId="0" fontId="0" fillId="8" borderId="0" xfId="0" applyFill="1" applyAlignment="1">
      <alignment horizontal="left"/>
    </xf>
    <xf numFmtId="0" fontId="0" fillId="10" borderId="0" xfId="0" applyFill="1" applyAlignment="1">
      <alignment horizontal="left"/>
    </xf>
    <xf numFmtId="0" fontId="18" fillId="7" borderId="0" xfId="0" applyFont="1" applyFill="1" applyAlignment="1">
      <alignment horizontal="center"/>
    </xf>
    <xf numFmtId="0" fontId="18" fillId="0" borderId="25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3" fontId="19" fillId="0" borderId="25" xfId="2" applyNumberFormat="1" applyFont="1" applyBorder="1" applyAlignment="1">
      <alignment horizontal="center" vertical="center"/>
    </xf>
    <xf numFmtId="3" fontId="19" fillId="0" borderId="25" xfId="2" applyNumberFormat="1" applyFont="1" applyBorder="1" applyAlignment="1">
      <alignment horizontal="right" vertical="center"/>
    </xf>
    <xf numFmtId="3" fontId="19" fillId="0" borderId="25" xfId="2" applyNumberFormat="1" applyFont="1" applyBorder="1">
      <alignment horizontal="right" vertical="center"/>
    </xf>
    <xf numFmtId="49" fontId="0" fillId="7" borderId="0" xfId="0" applyNumberFormat="1" applyFill="1" applyAlignment="1">
      <alignment horizontal="center"/>
    </xf>
    <xf numFmtId="3" fontId="0" fillId="0" borderId="0" xfId="0" applyNumberFormat="1" applyFont="1"/>
    <xf numFmtId="0" fontId="0" fillId="0" borderId="0" xfId="0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3" fontId="0" fillId="0" borderId="29" xfId="0" applyNumberFormat="1" applyBorder="1"/>
    <xf numFmtId="3" fontId="0" fillId="0" borderId="31" xfId="0" applyNumberFormat="1" applyBorder="1"/>
    <xf numFmtId="3" fontId="0" fillId="0" borderId="29" xfId="0" applyNumberFormat="1" applyBorder="1" applyAlignment="1">
      <alignment horizontal="right"/>
    </xf>
    <xf numFmtId="3" fontId="0" fillId="7" borderId="30" xfId="0" applyNumberFormat="1" applyFill="1" applyBorder="1"/>
    <xf numFmtId="3" fontId="0" fillId="7" borderId="31" xfId="0" applyNumberFormat="1" applyFill="1" applyBorder="1"/>
    <xf numFmtId="3" fontId="0" fillId="7" borderId="31" xfId="0" applyNumberFormat="1" applyFill="1" applyBorder="1" applyAlignment="1">
      <alignment horizontal="center"/>
    </xf>
    <xf numFmtId="3" fontId="18" fillId="0" borderId="25" xfId="0" applyNumberFormat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SAPDataCell" xfId="2" xr:uid="{59AD5A16-A03D-4450-920A-9A9ED072C37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200026</xdr:colOff>
      <xdr:row>6</xdr:row>
      <xdr:rowOff>19051</xdr:rowOff>
    </xdr:from>
    <xdr:to>
      <xdr:col>12</xdr:col>
      <xdr:colOff>373062</xdr:colOff>
      <xdr:row>14</xdr:row>
      <xdr:rowOff>176365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857A46-E5C4-40FC-95CB-A4B6E2224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1" y="1171576"/>
          <a:ext cx="1628774" cy="1681314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37</xdr:row>
      <xdr:rowOff>28576</xdr:rowOff>
    </xdr:from>
    <xdr:to>
      <xdr:col>12</xdr:col>
      <xdr:colOff>373062</xdr:colOff>
      <xdr:row>45</xdr:row>
      <xdr:rowOff>161926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20B70D-F3EF-4AC8-AC66-59FB16CF2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1050" y="6915151"/>
          <a:ext cx="1743075" cy="1657350"/>
        </a:xfrm>
        <a:prstGeom prst="rect">
          <a:avLst/>
        </a:prstGeom>
      </xdr:spPr>
    </xdr:pic>
    <xdr:clientData/>
  </xdr:twoCellAnchor>
  <xdr:twoCellAnchor editAs="oneCell">
    <xdr:from>
      <xdr:col>10</xdr:col>
      <xdr:colOff>185439</xdr:colOff>
      <xdr:row>64</xdr:row>
      <xdr:rowOff>19050</xdr:rowOff>
    </xdr:from>
    <xdr:to>
      <xdr:col>12</xdr:col>
      <xdr:colOff>341764</xdr:colOff>
      <xdr:row>72</xdr:row>
      <xdr:rowOff>161925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58CA887-BFC7-405C-9023-E02672CC8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764" y="12068175"/>
          <a:ext cx="1614785" cy="1666875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91</xdr:row>
      <xdr:rowOff>38100</xdr:rowOff>
    </xdr:from>
    <xdr:to>
      <xdr:col>12</xdr:col>
      <xdr:colOff>351290</xdr:colOff>
      <xdr:row>100</xdr:row>
      <xdr:rowOff>1433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24C8D3F-ABD7-4595-A09E-525192335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5825" y="17249775"/>
          <a:ext cx="1619250" cy="1671483"/>
        </a:xfrm>
        <a:prstGeom prst="rect">
          <a:avLst/>
        </a:prstGeom>
      </xdr:spPr>
    </xdr:pic>
    <xdr:clientData/>
  </xdr:twoCellAnchor>
  <xdr:twoCellAnchor editAs="oneCell">
    <xdr:from>
      <xdr:col>10</xdr:col>
      <xdr:colOff>194964</xdr:colOff>
      <xdr:row>64</xdr:row>
      <xdr:rowOff>76200</xdr:rowOff>
    </xdr:from>
    <xdr:to>
      <xdr:col>12</xdr:col>
      <xdr:colOff>351289</xdr:colOff>
      <xdr:row>73</xdr:row>
      <xdr:rowOff>28575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E4DC6D9-6F5E-453A-AE25-D41F28561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0289" y="12125325"/>
          <a:ext cx="1614785" cy="1666875"/>
        </a:xfrm>
        <a:prstGeom prst="rect">
          <a:avLst/>
        </a:prstGeom>
      </xdr:spPr>
    </xdr:pic>
    <xdr:clientData/>
  </xdr:twoCellAnchor>
  <xdr:twoCellAnchor editAs="oneCell">
    <xdr:from>
      <xdr:col>10</xdr:col>
      <xdr:colOff>209550</xdr:colOff>
      <xdr:row>118</xdr:row>
      <xdr:rowOff>28575</xdr:rowOff>
    </xdr:from>
    <xdr:to>
      <xdr:col>12</xdr:col>
      <xdr:colOff>365875</xdr:colOff>
      <xdr:row>126</xdr:row>
      <xdr:rowOff>171450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B857CF0-37BC-4F88-8B1C-432764991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4875" y="22402800"/>
          <a:ext cx="1614785" cy="1666875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174</xdr:row>
      <xdr:rowOff>19050</xdr:rowOff>
    </xdr:from>
    <xdr:to>
      <xdr:col>12</xdr:col>
      <xdr:colOff>346825</xdr:colOff>
      <xdr:row>182</xdr:row>
      <xdr:rowOff>161925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42FD309-5ECD-41BB-9EB9-4E84AED3A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5825" y="33289875"/>
          <a:ext cx="1614785" cy="1666875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148</xdr:row>
      <xdr:rowOff>19050</xdr:rowOff>
    </xdr:from>
    <xdr:to>
      <xdr:col>12</xdr:col>
      <xdr:colOff>351290</xdr:colOff>
      <xdr:row>156</xdr:row>
      <xdr:rowOff>166533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E6CFF71-C73B-41C9-8408-1C314D5ED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5825" y="27936825"/>
          <a:ext cx="1619250" cy="1671483"/>
        </a:xfrm>
        <a:prstGeom prst="rect">
          <a:avLst/>
        </a:prstGeom>
      </xdr:spPr>
    </xdr:pic>
    <xdr:clientData/>
  </xdr:twoCellAnchor>
  <xdr:twoCellAnchor editAs="oneCell">
    <xdr:from>
      <xdr:col>10</xdr:col>
      <xdr:colOff>209550</xdr:colOff>
      <xdr:row>200</xdr:row>
      <xdr:rowOff>9525</xdr:rowOff>
    </xdr:from>
    <xdr:to>
      <xdr:col>12</xdr:col>
      <xdr:colOff>373062</xdr:colOff>
      <xdr:row>208</xdr:row>
      <xdr:rowOff>157008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6A6A05C-0968-45F5-8C29-E6666F172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4875" y="38252400"/>
          <a:ext cx="1619250" cy="1671483"/>
        </a:xfrm>
        <a:prstGeom prst="rect">
          <a:avLst/>
        </a:prstGeom>
      </xdr:spPr>
    </xdr:pic>
    <xdr:clientData/>
  </xdr:twoCellAnchor>
  <xdr:twoCellAnchor editAs="oneCell">
    <xdr:from>
      <xdr:col>10</xdr:col>
      <xdr:colOff>65264</xdr:colOff>
      <xdr:row>226</xdr:row>
      <xdr:rowOff>77610</xdr:rowOff>
    </xdr:from>
    <xdr:to>
      <xdr:col>12</xdr:col>
      <xdr:colOff>295452</xdr:colOff>
      <xdr:row>235</xdr:row>
      <xdr:rowOff>53622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0739A5-867E-4FDA-AB06-C747F08AB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1653" y="42389777"/>
          <a:ext cx="1755070" cy="1627012"/>
        </a:xfrm>
        <a:prstGeom prst="rect">
          <a:avLst/>
        </a:prstGeom>
      </xdr:spPr>
    </xdr:pic>
    <xdr:clientData/>
  </xdr:twoCellAnchor>
  <xdr:twoCellAnchor editAs="oneCell">
    <xdr:from>
      <xdr:col>10</xdr:col>
      <xdr:colOff>210961</xdr:colOff>
      <xdr:row>256</xdr:row>
      <xdr:rowOff>61031</xdr:rowOff>
    </xdr:from>
    <xdr:to>
      <xdr:col>12</xdr:col>
      <xdr:colOff>438427</xdr:colOff>
      <xdr:row>265</xdr:row>
      <xdr:rowOff>29988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F7D4846-0384-465F-9969-7BB9AA146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48257531"/>
          <a:ext cx="1752348" cy="1619957"/>
        </a:xfrm>
        <a:prstGeom prst="rect">
          <a:avLst/>
        </a:prstGeom>
      </xdr:spPr>
    </xdr:pic>
    <xdr:clientData/>
  </xdr:twoCellAnchor>
  <xdr:twoCellAnchor editAs="oneCell">
    <xdr:from>
      <xdr:col>10</xdr:col>
      <xdr:colOff>213431</xdr:colOff>
      <xdr:row>256</xdr:row>
      <xdr:rowOff>101247</xdr:rowOff>
    </xdr:from>
    <xdr:to>
      <xdr:col>12</xdr:col>
      <xdr:colOff>443619</xdr:colOff>
      <xdr:row>265</xdr:row>
      <xdr:rowOff>79728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4D2E7E27-2A1A-4E65-9956-8287F7862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9820" y="48297747"/>
          <a:ext cx="1755070" cy="1629481"/>
        </a:xfrm>
        <a:prstGeom prst="rect">
          <a:avLst/>
        </a:prstGeom>
      </xdr:spPr>
    </xdr:pic>
    <xdr:clientData/>
  </xdr:twoCellAnchor>
  <xdr:twoCellAnchor editAs="oneCell">
    <xdr:from>
      <xdr:col>10</xdr:col>
      <xdr:colOff>138936</xdr:colOff>
      <xdr:row>341</xdr:row>
      <xdr:rowOff>19051</xdr:rowOff>
    </xdr:from>
    <xdr:to>
      <xdr:col>12</xdr:col>
      <xdr:colOff>360815</xdr:colOff>
      <xdr:row>349</xdr:row>
      <xdr:rowOff>171451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9F3A2CB-FF1F-4FFB-A52B-6F834B408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4261" y="76685776"/>
          <a:ext cx="1680339" cy="1676400"/>
        </a:xfrm>
        <a:prstGeom prst="rect">
          <a:avLst/>
        </a:prstGeom>
      </xdr:spPr>
    </xdr:pic>
    <xdr:clientData/>
  </xdr:twoCellAnchor>
  <xdr:twoCellAnchor editAs="oneCell">
    <xdr:from>
      <xdr:col>10</xdr:col>
      <xdr:colOff>152400</xdr:colOff>
      <xdr:row>371</xdr:row>
      <xdr:rowOff>28575</xdr:rowOff>
    </xdr:from>
    <xdr:to>
      <xdr:col>12</xdr:col>
      <xdr:colOff>377001</xdr:colOff>
      <xdr:row>380</xdr:row>
      <xdr:rowOff>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F3FC9B2-66C8-48E9-8D41-0422DB48E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5" y="82429350"/>
          <a:ext cx="1680339" cy="1676400"/>
        </a:xfrm>
        <a:prstGeom prst="rect">
          <a:avLst/>
        </a:prstGeom>
      </xdr:spPr>
    </xdr:pic>
    <xdr:clientData/>
  </xdr:twoCellAnchor>
  <xdr:twoCellAnchor editAs="oneCell">
    <xdr:from>
      <xdr:col>10</xdr:col>
      <xdr:colOff>209550</xdr:colOff>
      <xdr:row>283</xdr:row>
      <xdr:rowOff>9525</xdr:rowOff>
    </xdr:from>
    <xdr:to>
      <xdr:col>12</xdr:col>
      <xdr:colOff>365875</xdr:colOff>
      <xdr:row>291</xdr:row>
      <xdr:rowOff>152400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B0E6C901-2077-4843-8BAB-1340AD38F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4875" y="65970150"/>
          <a:ext cx="1614785" cy="1666875"/>
        </a:xfrm>
        <a:prstGeom prst="rect">
          <a:avLst/>
        </a:prstGeom>
      </xdr:spPr>
    </xdr:pic>
    <xdr:clientData/>
  </xdr:twoCellAnchor>
  <xdr:twoCellAnchor editAs="oneCell">
    <xdr:from>
      <xdr:col>10</xdr:col>
      <xdr:colOff>200025</xdr:colOff>
      <xdr:row>312</xdr:row>
      <xdr:rowOff>9525</xdr:rowOff>
    </xdr:from>
    <xdr:to>
      <xdr:col>12</xdr:col>
      <xdr:colOff>356350</xdr:colOff>
      <xdr:row>320</xdr:row>
      <xdr:rowOff>152400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DA75891F-2FC4-4C7B-8129-7F6182D59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71323200"/>
          <a:ext cx="1614785" cy="1666875"/>
        </a:xfrm>
        <a:prstGeom prst="rect">
          <a:avLst/>
        </a:prstGeom>
      </xdr:spPr>
    </xdr:pic>
    <xdr:clientData/>
  </xdr:twoCellAnchor>
  <xdr:twoCellAnchor editAs="oneCell">
    <xdr:from>
      <xdr:col>12</xdr:col>
      <xdr:colOff>428625</xdr:colOff>
      <xdr:row>490</xdr:row>
      <xdr:rowOff>9526</xdr:rowOff>
    </xdr:from>
    <xdr:to>
      <xdr:col>14</xdr:col>
      <xdr:colOff>511969</xdr:colOff>
      <xdr:row>499</xdr:row>
      <xdr:rowOff>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2E22115-10DA-4092-BA5E-CF160721F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3150" y="91973401"/>
          <a:ext cx="1562100" cy="1704974"/>
        </a:xfrm>
        <a:prstGeom prst="rect">
          <a:avLst/>
        </a:prstGeom>
      </xdr:spPr>
    </xdr:pic>
    <xdr:clientData/>
  </xdr:twoCellAnchor>
  <xdr:twoCellAnchor editAs="oneCell">
    <xdr:from>
      <xdr:col>12</xdr:col>
      <xdr:colOff>495300</xdr:colOff>
      <xdr:row>503</xdr:row>
      <xdr:rowOff>9525</xdr:rowOff>
    </xdr:from>
    <xdr:to>
      <xdr:col>14</xdr:col>
      <xdr:colOff>511969</xdr:colOff>
      <xdr:row>511</xdr:row>
      <xdr:rowOff>161925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8BD1731-E88F-4B01-8CEB-7748533C5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9825" y="94468950"/>
          <a:ext cx="1495425" cy="1685925"/>
        </a:xfrm>
        <a:prstGeom prst="rect">
          <a:avLst/>
        </a:prstGeom>
      </xdr:spPr>
    </xdr:pic>
    <xdr:clientData/>
  </xdr:twoCellAnchor>
  <xdr:twoCellAnchor editAs="oneCell">
    <xdr:from>
      <xdr:col>12</xdr:col>
      <xdr:colOff>409575</xdr:colOff>
      <xdr:row>515</xdr:row>
      <xdr:rowOff>19050</xdr:rowOff>
    </xdr:from>
    <xdr:to>
      <xdr:col>14</xdr:col>
      <xdr:colOff>504826</xdr:colOff>
      <xdr:row>523</xdr:row>
      <xdr:rowOff>57150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9F80F85-864A-49CA-B229-6F236420D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5550" y="96783525"/>
          <a:ext cx="1571625" cy="1571625"/>
        </a:xfrm>
        <a:prstGeom prst="rect">
          <a:avLst/>
        </a:prstGeom>
      </xdr:spPr>
    </xdr:pic>
    <xdr:clientData/>
  </xdr:twoCellAnchor>
  <xdr:twoCellAnchor editAs="oneCell">
    <xdr:from>
      <xdr:col>13</xdr:col>
      <xdr:colOff>219075</xdr:colOff>
      <xdr:row>541</xdr:row>
      <xdr:rowOff>9525</xdr:rowOff>
    </xdr:from>
    <xdr:to>
      <xdr:col>14</xdr:col>
      <xdr:colOff>626268</xdr:colOff>
      <xdr:row>547</xdr:row>
      <xdr:rowOff>38101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C802ABB0-DF72-46AF-8FE4-EF436F60A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4650" y="99650550"/>
          <a:ext cx="1181100" cy="1181100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19051</xdr:colOff>
      <xdr:row>553</xdr:row>
      <xdr:rowOff>28576</xdr:rowOff>
    </xdr:from>
    <xdr:to>
      <xdr:col>14</xdr:col>
      <xdr:colOff>590550</xdr:colOff>
      <xdr:row>560</xdr:row>
      <xdr:rowOff>28577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D81485F0-EB4E-4748-970E-F6B059EC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4626" y="101974651"/>
          <a:ext cx="1343024" cy="1343024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95250</xdr:colOff>
      <xdr:row>565</xdr:row>
      <xdr:rowOff>9525</xdr:rowOff>
    </xdr:from>
    <xdr:to>
      <xdr:col>14</xdr:col>
      <xdr:colOff>606135</xdr:colOff>
      <xdr:row>571</xdr:row>
      <xdr:rowOff>142876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79E8DD5-B058-49F8-804C-BC7A7772A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104070150"/>
          <a:ext cx="1285875" cy="1285875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571500</xdr:colOff>
      <xdr:row>577</xdr:row>
      <xdr:rowOff>28575</xdr:rowOff>
    </xdr:from>
    <xdr:to>
      <xdr:col>14</xdr:col>
      <xdr:colOff>511969</xdr:colOff>
      <xdr:row>584</xdr:row>
      <xdr:rowOff>104775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73B60221-A709-4721-8592-31D4BEE68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5" y="106394250"/>
          <a:ext cx="1419225" cy="1419225"/>
        </a:xfrm>
        <a:prstGeom prst="rect">
          <a:avLst/>
        </a:prstGeom>
      </xdr:spPr>
    </xdr:pic>
    <xdr:clientData/>
  </xdr:twoCellAnchor>
  <xdr:twoCellAnchor editAs="oneCell">
    <xdr:from>
      <xdr:col>12</xdr:col>
      <xdr:colOff>449983</xdr:colOff>
      <xdr:row>611</xdr:row>
      <xdr:rowOff>19050</xdr:rowOff>
    </xdr:from>
    <xdr:to>
      <xdr:col>14</xdr:col>
      <xdr:colOff>511969</xdr:colOff>
      <xdr:row>618</xdr:row>
      <xdr:rowOff>171450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6E7EBE72-3FCF-490A-A05E-0ACE285EA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5958" y="113090325"/>
          <a:ext cx="1540742" cy="1495425"/>
        </a:xfrm>
        <a:prstGeom prst="rect">
          <a:avLst/>
        </a:prstGeom>
      </xdr:spPr>
    </xdr:pic>
    <xdr:clientData/>
  </xdr:twoCellAnchor>
  <xdr:twoCellAnchor editAs="oneCell">
    <xdr:from>
      <xdr:col>12</xdr:col>
      <xdr:colOff>571854</xdr:colOff>
      <xdr:row>595</xdr:row>
      <xdr:rowOff>56444</xdr:rowOff>
    </xdr:from>
    <xdr:to>
      <xdr:col>14</xdr:col>
      <xdr:colOff>483307</xdr:colOff>
      <xdr:row>602</xdr:row>
      <xdr:rowOff>104071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8C9EBC18-B40A-4BBF-ABC3-B8C060679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5187" y="100012500"/>
          <a:ext cx="1417814" cy="1338792"/>
        </a:xfrm>
        <a:prstGeom prst="rect">
          <a:avLst/>
        </a:prstGeom>
      </xdr:spPr>
    </xdr:pic>
    <xdr:clientData/>
  </xdr:twoCellAnchor>
  <xdr:twoCellAnchor editAs="oneCell">
    <xdr:from>
      <xdr:col>12</xdr:col>
      <xdr:colOff>342900</xdr:colOff>
      <xdr:row>716</xdr:row>
      <xdr:rowOff>9525</xdr:rowOff>
    </xdr:from>
    <xdr:to>
      <xdr:col>14</xdr:col>
      <xdr:colOff>511969</xdr:colOff>
      <xdr:row>724</xdr:row>
      <xdr:rowOff>123825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87D81265-AC82-4992-B0BB-2EE436AF4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8875" y="116138325"/>
          <a:ext cx="1647825" cy="1647825"/>
        </a:xfrm>
        <a:prstGeom prst="rect">
          <a:avLst/>
        </a:prstGeom>
      </xdr:spPr>
    </xdr:pic>
    <xdr:clientData/>
  </xdr:twoCellAnchor>
  <xdr:twoCellAnchor editAs="oneCell">
    <xdr:from>
      <xdr:col>12</xdr:col>
      <xdr:colOff>247650</xdr:colOff>
      <xdr:row>739</xdr:row>
      <xdr:rowOff>19050</xdr:rowOff>
    </xdr:from>
    <xdr:to>
      <xdr:col>14</xdr:col>
      <xdr:colOff>504826</xdr:colOff>
      <xdr:row>748</xdr:row>
      <xdr:rowOff>38100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811B3BB2-D95E-4DF6-9F18-198A00DE2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0300" y="135064500"/>
          <a:ext cx="1733550" cy="1733550"/>
        </a:xfrm>
        <a:prstGeom prst="rect">
          <a:avLst/>
        </a:prstGeom>
      </xdr:spPr>
    </xdr:pic>
    <xdr:clientData/>
  </xdr:twoCellAnchor>
  <xdr:twoCellAnchor editAs="oneCell">
    <xdr:from>
      <xdr:col>12</xdr:col>
      <xdr:colOff>304800</xdr:colOff>
      <xdr:row>764</xdr:row>
      <xdr:rowOff>28575</xdr:rowOff>
    </xdr:from>
    <xdr:to>
      <xdr:col>14</xdr:col>
      <xdr:colOff>511969</xdr:colOff>
      <xdr:row>773</xdr:row>
      <xdr:rowOff>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23A18D52-0881-40E1-9C4D-C48D07B8E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0775" y="125196600"/>
          <a:ext cx="1685925" cy="1685925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285750</xdr:colOff>
      <xdr:row>848</xdr:row>
      <xdr:rowOff>9526</xdr:rowOff>
    </xdr:from>
    <xdr:to>
      <xdr:col>14</xdr:col>
      <xdr:colOff>504826</xdr:colOff>
      <xdr:row>856</xdr:row>
      <xdr:rowOff>165102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1C90301D-CC95-460E-843B-EB24827ED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8400" y="144275176"/>
          <a:ext cx="1695450" cy="1695450"/>
        </a:xfrm>
        <a:prstGeom prst="rect">
          <a:avLst/>
        </a:prstGeom>
      </xdr:spPr>
    </xdr:pic>
    <xdr:clientData/>
  </xdr:twoCellAnchor>
  <xdr:twoCellAnchor editAs="oneCell">
    <xdr:from>
      <xdr:col>12</xdr:col>
      <xdr:colOff>323850</xdr:colOff>
      <xdr:row>870</xdr:row>
      <xdr:rowOff>19051</xdr:rowOff>
    </xdr:from>
    <xdr:to>
      <xdr:col>14</xdr:col>
      <xdr:colOff>504826</xdr:colOff>
      <xdr:row>878</xdr:row>
      <xdr:rowOff>142876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AC0D5D09-248C-482E-8106-666D1DB4A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0" y="148323301"/>
          <a:ext cx="1657350" cy="1657350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171451</xdr:colOff>
      <xdr:row>901</xdr:row>
      <xdr:rowOff>9526</xdr:rowOff>
    </xdr:from>
    <xdr:to>
      <xdr:col>14</xdr:col>
      <xdr:colOff>531019</xdr:colOff>
      <xdr:row>910</xdr:row>
      <xdr:rowOff>123826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E302101D-08B7-4EA8-A8E7-D18671D3F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1" y="154247851"/>
          <a:ext cx="1838324" cy="1838324"/>
        </a:xfrm>
        <a:prstGeom prst="rect">
          <a:avLst/>
        </a:prstGeom>
      </xdr:spPr>
    </xdr:pic>
    <xdr:clientData/>
  </xdr:twoCellAnchor>
  <xdr:twoCellAnchor editAs="oneCell">
    <xdr:from>
      <xdr:col>12</xdr:col>
      <xdr:colOff>200025</xdr:colOff>
      <xdr:row>916</xdr:row>
      <xdr:rowOff>1</xdr:rowOff>
    </xdr:from>
    <xdr:to>
      <xdr:col>14</xdr:col>
      <xdr:colOff>531019</xdr:colOff>
      <xdr:row>925</xdr:row>
      <xdr:rowOff>85726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CEEBFE23-4B2B-4BE6-91CE-10783DB0F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2675" y="157124401"/>
          <a:ext cx="1809750" cy="1809750"/>
        </a:xfrm>
        <a:prstGeom prst="rect">
          <a:avLst/>
        </a:prstGeom>
      </xdr:spPr>
    </xdr:pic>
    <xdr:clientData/>
  </xdr:twoCellAnchor>
  <xdr:twoCellAnchor editAs="oneCell">
    <xdr:from>
      <xdr:col>13</xdr:col>
      <xdr:colOff>504825</xdr:colOff>
      <xdr:row>964</xdr:row>
      <xdr:rowOff>19052</xdr:rowOff>
    </xdr:from>
    <xdr:to>
      <xdr:col>14</xdr:col>
      <xdr:colOff>606135</xdr:colOff>
      <xdr:row>968</xdr:row>
      <xdr:rowOff>9527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76FEA28B-A3A2-4FDC-954E-8B67695EE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0400" y="151828502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13</xdr:col>
      <xdr:colOff>409574</xdr:colOff>
      <xdr:row>986</xdr:row>
      <xdr:rowOff>28575</xdr:rowOff>
    </xdr:from>
    <xdr:to>
      <xdr:col>14</xdr:col>
      <xdr:colOff>600074</xdr:colOff>
      <xdr:row>991</xdr:row>
      <xdr:rowOff>38100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A311D1E1-F1E3-4A43-84D1-A2C95483E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5149" y="155971875"/>
          <a:ext cx="962025" cy="962025"/>
        </a:xfrm>
        <a:prstGeom prst="rect">
          <a:avLst/>
        </a:prstGeom>
      </xdr:spPr>
    </xdr:pic>
    <xdr:clientData/>
  </xdr:twoCellAnchor>
  <xdr:twoCellAnchor editAs="oneCell">
    <xdr:from>
      <xdr:col>13</xdr:col>
      <xdr:colOff>276225</xdr:colOff>
      <xdr:row>1010</xdr:row>
      <xdr:rowOff>19051</xdr:rowOff>
    </xdr:from>
    <xdr:to>
      <xdr:col>14</xdr:col>
      <xdr:colOff>606135</xdr:colOff>
      <xdr:row>1015</xdr:row>
      <xdr:rowOff>161927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BDA69EBB-C076-44E3-9D92-679F299E5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0" y="160362901"/>
          <a:ext cx="1104900" cy="1104900"/>
        </a:xfrm>
        <a:prstGeom prst="rect">
          <a:avLst/>
        </a:prstGeom>
      </xdr:spPr>
    </xdr:pic>
    <xdr:clientData/>
  </xdr:twoCellAnchor>
  <xdr:twoCellAnchor editAs="oneCell">
    <xdr:from>
      <xdr:col>13</xdr:col>
      <xdr:colOff>447676</xdr:colOff>
      <xdr:row>1028</xdr:row>
      <xdr:rowOff>19051</xdr:rowOff>
    </xdr:from>
    <xdr:to>
      <xdr:col>14</xdr:col>
      <xdr:colOff>607219</xdr:colOff>
      <xdr:row>1033</xdr:row>
      <xdr:rowOff>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F86D4E88-8B0D-4C48-9348-E09724323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1" y="163915726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13</xdr:col>
      <xdr:colOff>447675</xdr:colOff>
      <xdr:row>1045</xdr:row>
      <xdr:rowOff>9525</xdr:rowOff>
    </xdr:from>
    <xdr:to>
      <xdr:col>14</xdr:col>
      <xdr:colOff>606135</xdr:colOff>
      <xdr:row>1049</xdr:row>
      <xdr:rowOff>171451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3008FC47-1F2D-4F45-92A8-14D111D5E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0" y="167268525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13</xdr:col>
      <xdr:colOff>438150</xdr:colOff>
      <xdr:row>1054</xdr:row>
      <xdr:rowOff>19050</xdr:rowOff>
    </xdr:from>
    <xdr:to>
      <xdr:col>14</xdr:col>
      <xdr:colOff>600075</xdr:colOff>
      <xdr:row>1059</xdr:row>
      <xdr:rowOff>1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9BE64F5E-0793-4C76-92E3-1EF40E94F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3725" y="169116375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13</xdr:col>
      <xdr:colOff>438150</xdr:colOff>
      <xdr:row>1063</xdr:row>
      <xdr:rowOff>9525</xdr:rowOff>
    </xdr:from>
    <xdr:to>
      <xdr:col>14</xdr:col>
      <xdr:colOff>600075</xdr:colOff>
      <xdr:row>1067</xdr:row>
      <xdr:rowOff>171450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E01C8096-3110-4418-90D6-56786A8F6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3725" y="170945175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13</xdr:col>
      <xdr:colOff>438150</xdr:colOff>
      <xdr:row>1090</xdr:row>
      <xdr:rowOff>9525</xdr:rowOff>
    </xdr:from>
    <xdr:to>
      <xdr:col>14</xdr:col>
      <xdr:colOff>600075</xdr:colOff>
      <xdr:row>1094</xdr:row>
      <xdr:rowOff>171450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F2163777-9D7C-4B3B-A806-D7281F1D6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3725" y="172783500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13</xdr:col>
      <xdr:colOff>428625</xdr:colOff>
      <xdr:row>1111</xdr:row>
      <xdr:rowOff>9525</xdr:rowOff>
    </xdr:from>
    <xdr:to>
      <xdr:col>14</xdr:col>
      <xdr:colOff>590550</xdr:colOff>
      <xdr:row>1115</xdr:row>
      <xdr:rowOff>171450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3FCF6A83-03AB-4631-A381-CCB39BA2E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4200" y="177031650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13</xdr:col>
      <xdr:colOff>428625</xdr:colOff>
      <xdr:row>1101</xdr:row>
      <xdr:rowOff>9525</xdr:rowOff>
    </xdr:from>
    <xdr:to>
      <xdr:col>14</xdr:col>
      <xdr:colOff>606135</xdr:colOff>
      <xdr:row>1106</xdr:row>
      <xdr:rowOff>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7FE72755-101D-49AA-8985-2AEBC3687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4200" y="1750028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13</xdr:col>
      <xdr:colOff>428625</xdr:colOff>
      <xdr:row>1122</xdr:row>
      <xdr:rowOff>9525</xdr:rowOff>
    </xdr:from>
    <xdr:to>
      <xdr:col>14</xdr:col>
      <xdr:colOff>606135</xdr:colOff>
      <xdr:row>1127</xdr:row>
      <xdr:rowOff>0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4E497EA5-5DFF-46A5-8099-DDFE4670E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4200" y="18120360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13</xdr:col>
      <xdr:colOff>428625</xdr:colOff>
      <xdr:row>1134</xdr:row>
      <xdr:rowOff>9525</xdr:rowOff>
    </xdr:from>
    <xdr:to>
      <xdr:col>14</xdr:col>
      <xdr:colOff>606135</xdr:colOff>
      <xdr:row>1139</xdr:row>
      <xdr:rowOff>1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7A8A8315-72E4-4BF4-B436-9DC559BD8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4200" y="18361342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13</xdr:col>
      <xdr:colOff>438150</xdr:colOff>
      <xdr:row>1146</xdr:row>
      <xdr:rowOff>19050</xdr:rowOff>
    </xdr:from>
    <xdr:to>
      <xdr:col>14</xdr:col>
      <xdr:colOff>600075</xdr:colOff>
      <xdr:row>1151</xdr:row>
      <xdr:rowOff>1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BA3587F5-A9D7-467F-AF51-48A8696F9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3725" y="186032775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10</xdr:col>
      <xdr:colOff>673522</xdr:colOff>
      <xdr:row>471</xdr:row>
      <xdr:rowOff>42334</xdr:rowOff>
    </xdr:from>
    <xdr:to>
      <xdr:col>12</xdr:col>
      <xdr:colOff>572773</xdr:colOff>
      <xdr:row>479</xdr:row>
      <xdr:rowOff>28159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EBEC16-46F9-490B-9C5C-0B228B32E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739911" y="84109278"/>
          <a:ext cx="1424133" cy="1453381"/>
        </a:xfrm>
        <a:prstGeom prst="rect">
          <a:avLst/>
        </a:prstGeom>
      </xdr:spPr>
    </xdr:pic>
    <xdr:clientData/>
  </xdr:twoCellAnchor>
  <xdr:twoCellAnchor editAs="oneCell">
    <xdr:from>
      <xdr:col>12</xdr:col>
      <xdr:colOff>557390</xdr:colOff>
      <xdr:row>624</xdr:row>
      <xdr:rowOff>6512</xdr:rowOff>
    </xdr:from>
    <xdr:to>
      <xdr:col>14</xdr:col>
      <xdr:colOff>497417</xdr:colOff>
      <xdr:row>631</xdr:row>
      <xdr:rowOff>161735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C351CBA-A28F-4E8C-9D53-BF112957A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1140723" y="105310679"/>
          <a:ext cx="1446388" cy="1446388"/>
        </a:xfrm>
        <a:prstGeom prst="rect">
          <a:avLst/>
        </a:prstGeom>
      </xdr:spPr>
    </xdr:pic>
    <xdr:clientData/>
  </xdr:twoCellAnchor>
  <xdr:twoCellAnchor editAs="oneCell">
    <xdr:from>
      <xdr:col>12</xdr:col>
      <xdr:colOff>322439</xdr:colOff>
      <xdr:row>645</xdr:row>
      <xdr:rowOff>44802</xdr:rowOff>
    </xdr:from>
    <xdr:to>
      <xdr:col>14</xdr:col>
      <xdr:colOff>497285</xdr:colOff>
      <xdr:row>654</xdr:row>
      <xdr:rowOff>4233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903A903C-05F4-4127-A793-50DCD8939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772" y="109215413"/>
          <a:ext cx="1681207" cy="1610431"/>
        </a:xfrm>
        <a:prstGeom prst="rect">
          <a:avLst/>
        </a:prstGeom>
      </xdr:spPr>
    </xdr:pic>
    <xdr:clientData/>
  </xdr:twoCellAnchor>
  <xdr:twoCellAnchor editAs="oneCell">
    <xdr:from>
      <xdr:col>10</xdr:col>
      <xdr:colOff>373592</xdr:colOff>
      <xdr:row>451</xdr:row>
      <xdr:rowOff>44802</xdr:rowOff>
    </xdr:from>
    <xdr:to>
      <xdr:col>12</xdr:col>
      <xdr:colOff>584729</xdr:colOff>
      <xdr:row>460</xdr:row>
      <xdr:rowOff>4233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DB826A6A-21EE-45C3-AE54-2108C4595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9981" y="80428746"/>
          <a:ext cx="1736019" cy="1610431"/>
        </a:xfrm>
        <a:prstGeom prst="rect">
          <a:avLst/>
        </a:prstGeom>
      </xdr:spPr>
    </xdr:pic>
    <xdr:clientData/>
  </xdr:twoCellAnchor>
  <xdr:twoCellAnchor editAs="oneCell">
    <xdr:from>
      <xdr:col>10</xdr:col>
      <xdr:colOff>254000</xdr:colOff>
      <xdr:row>401</xdr:row>
      <xdr:rowOff>49389</xdr:rowOff>
    </xdr:from>
    <xdr:to>
      <xdr:col>12</xdr:col>
      <xdr:colOff>576149</xdr:colOff>
      <xdr:row>411</xdr:row>
      <xdr:rowOff>61976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6A95C98-99E5-4B83-9E0C-B31D64B24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320389" y="75282778"/>
          <a:ext cx="1847031" cy="1847031"/>
        </a:xfrm>
        <a:prstGeom prst="rect">
          <a:avLst/>
        </a:prstGeom>
      </xdr:spPr>
    </xdr:pic>
    <xdr:clientData/>
  </xdr:twoCellAnchor>
  <xdr:twoCellAnchor editAs="oneCell">
    <xdr:from>
      <xdr:col>10</xdr:col>
      <xdr:colOff>606778</xdr:colOff>
      <xdr:row>429</xdr:row>
      <xdr:rowOff>0</xdr:rowOff>
    </xdr:from>
    <xdr:to>
      <xdr:col>12</xdr:col>
      <xdr:colOff>576148</xdr:colOff>
      <xdr:row>437</xdr:row>
      <xdr:rowOff>19640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968BE296-A48C-4D7E-A3CB-064909E9D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9673167" y="80383944"/>
          <a:ext cx="1494252" cy="1494252"/>
        </a:xfrm>
        <a:prstGeom prst="rect">
          <a:avLst/>
        </a:prstGeom>
      </xdr:spPr>
    </xdr:pic>
    <xdr:clientData/>
  </xdr:twoCellAnchor>
  <xdr:oneCellAnchor>
    <xdr:from>
      <xdr:col>13</xdr:col>
      <xdr:colOff>438150</xdr:colOff>
      <xdr:row>1072</xdr:row>
      <xdr:rowOff>9525</xdr:rowOff>
    </xdr:from>
    <xdr:ext cx="971550" cy="900112"/>
    <xdr:pic>
      <xdr:nvPicPr>
        <xdr:cNvPr id="21" name="Picture 20">
          <a:extLst>
            <a:ext uri="{FF2B5EF4-FFF2-40B4-BE49-F238E27FC236}">
              <a16:creationId xmlns:a16="http://schemas.microsoft.com/office/drawing/2014/main" id="{E32E85D3-0865-4F5E-8E79-1CE65DF34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60213" y="193327338"/>
          <a:ext cx="971550" cy="900112"/>
        </a:xfrm>
        <a:prstGeom prst="rect">
          <a:avLst/>
        </a:prstGeom>
      </xdr:spPr>
    </xdr:pic>
    <xdr:clientData/>
  </xdr:oneCellAnchor>
  <xdr:oneCellAnchor>
    <xdr:from>
      <xdr:col>13</xdr:col>
      <xdr:colOff>438150</xdr:colOff>
      <xdr:row>1081</xdr:row>
      <xdr:rowOff>9525</xdr:rowOff>
    </xdr:from>
    <xdr:ext cx="971550" cy="900112"/>
    <xdr:pic>
      <xdr:nvPicPr>
        <xdr:cNvPr id="22" name="Picture 21">
          <a:extLst>
            <a:ext uri="{FF2B5EF4-FFF2-40B4-BE49-F238E27FC236}">
              <a16:creationId xmlns:a16="http://schemas.microsoft.com/office/drawing/2014/main" id="{5CB5B829-1184-4224-BE56-718846D77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60213" y="195081525"/>
          <a:ext cx="971550" cy="900112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opLeftCell="A4" workbookViewId="0">
      <selection activeCell="B28" sqref="B28"/>
    </sheetView>
  </sheetViews>
  <sheetFormatPr defaultRowHeight="14.5" x14ac:dyDescent="0.35"/>
  <cols>
    <col min="2" max="2" width="50.36328125" customWidth="1"/>
  </cols>
  <sheetData>
    <row r="1" spans="1:13" ht="15" customHeight="1" x14ac:dyDescent="0.35">
      <c r="A1" s="221" t="s">
        <v>32</v>
      </c>
      <c r="B1" s="224" t="s">
        <v>33</v>
      </c>
      <c r="C1" s="225"/>
      <c r="D1" s="225"/>
      <c r="E1" s="226"/>
      <c r="F1" s="221" t="s">
        <v>34</v>
      </c>
      <c r="G1" s="233" t="s">
        <v>35</v>
      </c>
      <c r="H1" s="236" t="s">
        <v>36</v>
      </c>
      <c r="I1" s="237"/>
      <c r="J1" s="238"/>
      <c r="K1" s="215" t="s">
        <v>37</v>
      </c>
      <c r="L1" s="216"/>
      <c r="M1" s="217"/>
    </row>
    <row r="2" spans="1:13" x14ac:dyDescent="0.35">
      <c r="A2" s="222"/>
      <c r="B2" s="227"/>
      <c r="C2" s="228"/>
      <c r="D2" s="228"/>
      <c r="E2" s="229"/>
      <c r="F2" s="222"/>
      <c r="G2" s="234"/>
      <c r="H2" s="218" t="s">
        <v>38</v>
      </c>
      <c r="I2" s="218" t="s">
        <v>39</v>
      </c>
      <c r="J2" s="73" t="s">
        <v>40</v>
      </c>
      <c r="K2" s="74"/>
      <c r="L2" s="73"/>
      <c r="M2" s="75" t="s">
        <v>41</v>
      </c>
    </row>
    <row r="3" spans="1:13" x14ac:dyDescent="0.35">
      <c r="A3" s="222"/>
      <c r="B3" s="227"/>
      <c r="C3" s="228"/>
      <c r="D3" s="228"/>
      <c r="E3" s="229"/>
      <c r="F3" s="222"/>
      <c r="G3" s="234"/>
      <c r="H3" s="219"/>
      <c r="I3" s="219"/>
      <c r="J3" s="76" t="s">
        <v>42</v>
      </c>
      <c r="K3" s="76" t="s">
        <v>38</v>
      </c>
      <c r="L3" s="76" t="s">
        <v>39</v>
      </c>
      <c r="M3" s="77" t="s">
        <v>43</v>
      </c>
    </row>
    <row r="4" spans="1:13" x14ac:dyDescent="0.35">
      <c r="A4" s="223"/>
      <c r="B4" s="230"/>
      <c r="C4" s="231"/>
      <c r="D4" s="231"/>
      <c r="E4" s="232"/>
      <c r="F4" s="223"/>
      <c r="G4" s="235"/>
      <c r="H4" s="220"/>
      <c r="I4" s="220"/>
      <c r="J4" s="78" t="s">
        <v>44</v>
      </c>
      <c r="K4" s="76" t="s">
        <v>45</v>
      </c>
      <c r="L4" s="76" t="s">
        <v>46</v>
      </c>
      <c r="M4" s="76" t="s">
        <v>47</v>
      </c>
    </row>
    <row r="5" spans="1:13" x14ac:dyDescent="0.35">
      <c r="A5" s="7">
        <v>4</v>
      </c>
      <c r="B5" s="10" t="s">
        <v>0</v>
      </c>
      <c r="C5" s="10"/>
      <c r="D5" s="10"/>
      <c r="E5" s="10"/>
      <c r="F5" s="4"/>
      <c r="G5" s="15"/>
      <c r="H5" s="18"/>
      <c r="I5" s="10"/>
      <c r="J5" s="11"/>
      <c r="K5" s="5"/>
      <c r="L5" s="5"/>
      <c r="M5" s="5"/>
    </row>
    <row r="6" spans="1:13" x14ac:dyDescent="0.35">
      <c r="A6" s="20"/>
      <c r="B6" s="22" t="s">
        <v>1</v>
      </c>
      <c r="C6" s="6"/>
      <c r="D6" s="6"/>
      <c r="E6" s="6"/>
      <c r="F6" s="1"/>
      <c r="G6" s="14"/>
      <c r="H6" s="16"/>
      <c r="I6" s="6" t="s">
        <v>2</v>
      </c>
      <c r="J6" s="13"/>
      <c r="K6" s="2"/>
      <c r="L6" s="2"/>
      <c r="M6" s="2"/>
    </row>
    <row r="7" spans="1:13" x14ac:dyDescent="0.35">
      <c r="A7" s="20"/>
      <c r="B7" s="6" t="s">
        <v>3</v>
      </c>
      <c r="C7" s="6"/>
      <c r="D7" s="6"/>
      <c r="E7" s="6"/>
      <c r="F7" s="1"/>
      <c r="G7" s="14"/>
      <c r="H7" s="16"/>
      <c r="I7" s="6"/>
      <c r="J7" s="13"/>
      <c r="K7" s="2"/>
      <c r="L7" s="2"/>
      <c r="M7" s="2"/>
    </row>
    <row r="8" spans="1:13" x14ac:dyDescent="0.35">
      <c r="A8" s="20"/>
      <c r="B8" s="6" t="s">
        <v>4</v>
      </c>
      <c r="C8" s="6"/>
      <c r="D8" s="6"/>
      <c r="E8" s="6"/>
      <c r="F8" s="1"/>
      <c r="G8" s="14"/>
      <c r="H8" s="16"/>
      <c r="I8" s="6"/>
      <c r="J8" s="13"/>
      <c r="K8" s="2"/>
      <c r="L8" s="2"/>
      <c r="M8" s="2"/>
    </row>
    <row r="9" spans="1:13" x14ac:dyDescent="0.35">
      <c r="A9" s="20"/>
      <c r="B9" s="6" t="s">
        <v>5</v>
      </c>
      <c r="C9" s="6"/>
      <c r="D9" s="6"/>
      <c r="E9" s="6"/>
      <c r="F9" s="1"/>
      <c r="G9" s="14"/>
      <c r="H9" s="16"/>
      <c r="I9" s="6"/>
      <c r="J9" s="13"/>
      <c r="K9" s="2"/>
      <c r="L9" s="2"/>
      <c r="M9" s="2"/>
    </row>
    <row r="10" spans="1:13" x14ac:dyDescent="0.35">
      <c r="A10" s="20"/>
      <c r="B10" s="6" t="s">
        <v>6</v>
      </c>
      <c r="C10" s="6"/>
      <c r="D10" s="6"/>
      <c r="E10" s="6"/>
      <c r="F10" s="1"/>
      <c r="G10" s="14"/>
      <c r="H10" s="16"/>
      <c r="I10" s="6"/>
      <c r="J10" s="13"/>
      <c r="K10" s="2"/>
      <c r="L10" s="2"/>
      <c r="M10" s="2"/>
    </row>
    <row r="11" spans="1:13" x14ac:dyDescent="0.35">
      <c r="A11" s="20"/>
      <c r="B11" s="6" t="s">
        <v>7</v>
      </c>
      <c r="C11" s="6"/>
      <c r="D11" s="6"/>
      <c r="E11" s="6"/>
      <c r="F11" s="1"/>
      <c r="G11" s="14"/>
      <c r="H11" s="16"/>
      <c r="I11" s="6"/>
      <c r="J11" s="13"/>
      <c r="K11" s="2"/>
      <c r="L11" s="2"/>
      <c r="M11" s="2"/>
    </row>
    <row r="12" spans="1:13" x14ac:dyDescent="0.35">
      <c r="A12" s="20"/>
      <c r="B12" s="6" t="s">
        <v>8</v>
      </c>
      <c r="C12" s="6"/>
      <c r="D12" s="6"/>
      <c r="E12" s="6"/>
      <c r="F12" s="1"/>
      <c r="G12" s="14"/>
      <c r="H12" s="16"/>
      <c r="I12" s="6"/>
      <c r="J12" s="13"/>
      <c r="K12" s="2"/>
      <c r="L12" s="2"/>
      <c r="M12" s="2"/>
    </row>
    <row r="13" spans="1:13" x14ac:dyDescent="0.35">
      <c r="A13" s="20"/>
      <c r="B13" s="6" t="s">
        <v>9</v>
      </c>
      <c r="C13" s="6"/>
      <c r="D13" s="6"/>
      <c r="E13" s="6"/>
      <c r="F13" s="1"/>
      <c r="G13" s="14"/>
      <c r="H13" s="16"/>
      <c r="I13" s="6"/>
      <c r="J13" s="13"/>
      <c r="K13" s="2"/>
      <c r="L13" s="2"/>
      <c r="M13" s="2"/>
    </row>
    <row r="14" spans="1:13" x14ac:dyDescent="0.35">
      <c r="A14" s="21"/>
      <c r="B14" s="3" t="s">
        <v>10</v>
      </c>
      <c r="C14" s="3"/>
      <c r="D14" s="3"/>
      <c r="E14" s="3"/>
      <c r="F14" s="3" t="s">
        <v>11</v>
      </c>
      <c r="G14" s="19">
        <v>0</v>
      </c>
      <c r="H14" s="17"/>
      <c r="I14" s="8">
        <v>0</v>
      </c>
      <c r="J14" s="12">
        <v>0</v>
      </c>
      <c r="K14" s="9">
        <v>0</v>
      </c>
      <c r="L14" s="9">
        <v>0</v>
      </c>
      <c r="M14" s="9">
        <v>0</v>
      </c>
    </row>
    <row r="18" spans="1:10" x14ac:dyDescent="0.35">
      <c r="A18" s="23" t="s">
        <v>12</v>
      </c>
      <c r="B18" s="24" t="s">
        <v>13</v>
      </c>
      <c r="C18" s="25"/>
      <c r="D18" s="26"/>
      <c r="E18" s="27"/>
      <c r="F18" s="28"/>
      <c r="G18" s="28"/>
      <c r="H18" s="29"/>
      <c r="I18" s="29"/>
      <c r="J18" s="28"/>
    </row>
    <row r="19" spans="1:10" ht="62.5" x14ac:dyDescent="0.35">
      <c r="A19" s="23">
        <v>715</v>
      </c>
      <c r="B19" s="30" t="s">
        <v>14</v>
      </c>
      <c r="C19" s="25"/>
      <c r="D19" s="31"/>
      <c r="E19" s="27"/>
      <c r="F19" s="28"/>
      <c r="G19" s="28"/>
      <c r="H19" s="29"/>
      <c r="I19" s="29"/>
      <c r="J19" s="28"/>
    </row>
    <row r="20" spans="1:10" ht="75.5" x14ac:dyDescent="0.35">
      <c r="A20" s="23"/>
      <c r="B20" s="32" t="s">
        <v>15</v>
      </c>
      <c r="C20" s="25"/>
      <c r="D20" s="31"/>
      <c r="E20" s="27"/>
      <c r="F20" s="28"/>
      <c r="G20" s="28"/>
      <c r="H20" s="29"/>
      <c r="I20" s="29"/>
      <c r="J20" s="28"/>
    </row>
    <row r="21" spans="1:10" ht="62.5" x14ac:dyDescent="0.35">
      <c r="A21" s="23"/>
      <c r="B21" s="32" t="s">
        <v>16</v>
      </c>
      <c r="C21" s="25"/>
      <c r="D21" s="31"/>
      <c r="E21" s="27"/>
      <c r="F21" s="28"/>
      <c r="G21" s="28"/>
      <c r="H21" s="29"/>
      <c r="I21" s="29"/>
      <c r="J21" s="28"/>
    </row>
    <row r="22" spans="1:10" ht="37.5" x14ac:dyDescent="0.35">
      <c r="A22" s="23"/>
      <c r="B22" s="32" t="s">
        <v>17</v>
      </c>
      <c r="C22" s="25"/>
      <c r="D22" s="31"/>
      <c r="E22" s="27"/>
      <c r="F22" s="28"/>
      <c r="G22" s="28"/>
      <c r="H22" s="29"/>
      <c r="I22" s="29"/>
      <c r="J22" s="28"/>
    </row>
    <row r="23" spans="1:10" ht="25.5" x14ac:dyDescent="0.35">
      <c r="A23" s="23"/>
      <c r="B23" s="33" t="s">
        <v>18</v>
      </c>
      <c r="C23" s="34" t="s">
        <v>11</v>
      </c>
      <c r="D23" s="35">
        <v>2</v>
      </c>
      <c r="E23" s="36"/>
      <c r="F23" s="37"/>
      <c r="G23" s="37"/>
      <c r="H23" s="38"/>
      <c r="I23" s="38"/>
      <c r="J23" s="37"/>
    </row>
    <row r="24" spans="1:10" ht="25.5" x14ac:dyDescent="0.35">
      <c r="A24" s="23"/>
      <c r="B24" s="33" t="s">
        <v>19</v>
      </c>
      <c r="C24" s="34" t="s">
        <v>11</v>
      </c>
      <c r="D24" s="35">
        <v>23</v>
      </c>
      <c r="E24" s="36"/>
      <c r="F24" s="37"/>
      <c r="G24" s="37"/>
      <c r="H24" s="38"/>
      <c r="I24" s="38"/>
      <c r="J24" s="37"/>
    </row>
    <row r="25" spans="1:10" ht="25.5" x14ac:dyDescent="0.35">
      <c r="A25" s="39"/>
      <c r="B25" s="40" t="s">
        <v>20</v>
      </c>
      <c r="C25" s="41" t="s">
        <v>11</v>
      </c>
      <c r="D25" s="42">
        <v>18</v>
      </c>
      <c r="E25" s="43"/>
      <c r="F25" s="44"/>
      <c r="G25" s="44"/>
      <c r="H25" s="45"/>
      <c r="I25" s="45"/>
      <c r="J25" s="44"/>
    </row>
    <row r="26" spans="1:10" ht="100" x14ac:dyDescent="0.35">
      <c r="A26" s="39">
        <f>A19+1</f>
        <v>716</v>
      </c>
      <c r="B26" s="46" t="s">
        <v>21</v>
      </c>
      <c r="C26" s="47"/>
      <c r="D26" s="42"/>
      <c r="E26" s="48"/>
      <c r="F26" s="44"/>
      <c r="G26" s="44"/>
      <c r="H26" s="45"/>
      <c r="I26" s="45"/>
      <c r="J26" s="44"/>
    </row>
    <row r="27" spans="1:10" ht="75" x14ac:dyDescent="0.35">
      <c r="A27" s="23"/>
      <c r="B27" s="49" t="s">
        <v>22</v>
      </c>
      <c r="C27" s="25"/>
      <c r="D27" s="31"/>
      <c r="E27" s="27"/>
      <c r="F27" s="28"/>
      <c r="G27" s="28"/>
      <c r="H27" s="29"/>
      <c r="I27" s="29"/>
      <c r="J27" s="28"/>
    </row>
    <row r="28" spans="1:10" ht="62.5" x14ac:dyDescent="0.35">
      <c r="A28" s="23"/>
      <c r="B28" s="49" t="s">
        <v>23</v>
      </c>
      <c r="C28" s="25"/>
      <c r="D28" s="31"/>
      <c r="E28" s="27"/>
      <c r="F28" s="28"/>
      <c r="G28" s="28"/>
      <c r="H28" s="29"/>
      <c r="I28" s="29"/>
      <c r="J28" s="28"/>
    </row>
    <row r="29" spans="1:10" ht="25.5" x14ac:dyDescent="0.35">
      <c r="A29" s="50"/>
      <c r="B29" s="51" t="s">
        <v>24</v>
      </c>
      <c r="C29" s="41" t="s">
        <v>11</v>
      </c>
      <c r="D29" s="42">
        <v>5</v>
      </c>
      <c r="E29" s="48"/>
      <c r="F29" s="44"/>
      <c r="G29" s="44"/>
      <c r="H29" s="45"/>
      <c r="I29" s="45"/>
      <c r="J29" s="44"/>
    </row>
    <row r="31" spans="1:10" ht="15" thickBot="1" x14ac:dyDescent="0.4"/>
    <row r="32" spans="1:10" ht="16" thickBot="1" x14ac:dyDescent="0.4">
      <c r="A32" s="52">
        <v>1000</v>
      </c>
      <c r="B32" s="53" t="s">
        <v>25</v>
      </c>
      <c r="C32" s="54"/>
      <c r="D32" s="55"/>
      <c r="E32" s="56"/>
      <c r="F32" s="57"/>
      <c r="G32" s="57"/>
      <c r="H32" s="58">
        <f>D32*E32</f>
        <v>0</v>
      </c>
      <c r="I32" s="59">
        <f>D32*F32</f>
        <v>0</v>
      </c>
      <c r="J32" s="59">
        <f>H32+I32</f>
        <v>0</v>
      </c>
    </row>
    <row r="33" spans="1:10" ht="125.5" x14ac:dyDescent="0.35">
      <c r="A33" s="23">
        <v>1</v>
      </c>
      <c r="B33" s="49" t="s">
        <v>26</v>
      </c>
      <c r="C33" s="60"/>
      <c r="D33" s="61"/>
      <c r="E33" s="62"/>
      <c r="F33" s="63"/>
      <c r="G33" s="64">
        <f>E33+F33</f>
        <v>0</v>
      </c>
      <c r="H33" s="65"/>
      <c r="I33" s="66"/>
      <c r="J33" s="59"/>
    </row>
    <row r="34" spans="1:10" ht="125" x14ac:dyDescent="0.35">
      <c r="A34" s="23"/>
      <c r="B34" s="49" t="s">
        <v>27</v>
      </c>
      <c r="C34" s="60"/>
      <c r="D34" s="61"/>
      <c r="E34" s="62"/>
      <c r="F34" s="63"/>
      <c r="G34" s="64">
        <f>E34+F34</f>
        <v>0</v>
      </c>
      <c r="H34" s="65">
        <f>D34*E34</f>
        <v>0</v>
      </c>
      <c r="I34" s="66">
        <f>D34*F34</f>
        <v>0</v>
      </c>
      <c r="J34" s="59">
        <f>H34+I34</f>
        <v>0</v>
      </c>
    </row>
    <row r="37" spans="1:10" ht="137.5" x14ac:dyDescent="0.35">
      <c r="A37" s="67">
        <v>39</v>
      </c>
      <c r="B37" s="68" t="s">
        <v>28</v>
      </c>
      <c r="C37" s="69"/>
      <c r="D37" s="70"/>
      <c r="E37" s="71"/>
      <c r="F37" s="70"/>
      <c r="G37" s="69"/>
      <c r="H37" s="72"/>
    </row>
    <row r="38" spans="1:10" x14ac:dyDescent="0.35">
      <c r="A38" s="67"/>
      <c r="B38" s="68"/>
      <c r="C38" s="69" t="s">
        <v>29</v>
      </c>
      <c r="D38" s="70">
        <v>2</v>
      </c>
      <c r="E38" s="71" t="s">
        <v>30</v>
      </c>
      <c r="F38" s="70"/>
      <c r="G38" s="69" t="s">
        <v>31</v>
      </c>
      <c r="H38" s="72">
        <f>ROUND(SUM(D38*F38),2)</f>
        <v>0</v>
      </c>
    </row>
  </sheetData>
  <protectedRanges>
    <protectedRange password="CC06" sqref="E32:F34" name="Range1"/>
  </protectedRanges>
  <mergeCells count="8">
    <mergeCell ref="K1:M1"/>
    <mergeCell ref="H2:H4"/>
    <mergeCell ref="I2:I4"/>
    <mergeCell ref="A1:A4"/>
    <mergeCell ref="B1:E4"/>
    <mergeCell ref="F1:F4"/>
    <mergeCell ref="G1:G4"/>
    <mergeCell ref="H1:J1"/>
  </mergeCell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222"/>
  <sheetViews>
    <sheetView tabSelected="1" zoomScale="80" zoomScaleNormal="80" workbookViewId="0">
      <selection activeCell="A6" sqref="A6"/>
    </sheetView>
  </sheetViews>
  <sheetFormatPr defaultRowHeight="14.5" x14ac:dyDescent="0.35"/>
  <cols>
    <col min="2" max="3" width="15.36328125" customWidth="1"/>
    <col min="4" max="4" width="16.36328125" customWidth="1"/>
    <col min="5" max="5" width="27.453125" customWidth="1"/>
    <col min="6" max="6" width="9.54296875" customWidth="1"/>
    <col min="7" max="7" width="10.36328125" customWidth="1"/>
    <col min="8" max="8" width="9.81640625" bestFit="1" customWidth="1"/>
    <col min="9" max="9" width="9.7265625" bestFit="1" customWidth="1"/>
    <col min="10" max="10" width="10.54296875" customWidth="1"/>
    <col min="11" max="11" width="11.1796875" bestFit="1" customWidth="1"/>
    <col min="12" max="12" width="10.6328125" bestFit="1" customWidth="1"/>
    <col min="13" max="13" width="10.08984375" bestFit="1" customWidth="1"/>
    <col min="14" max="14" width="11.6328125" bestFit="1" customWidth="1"/>
    <col min="15" max="15" width="9.90625" bestFit="1" customWidth="1"/>
    <col min="16" max="20" width="9.7265625" bestFit="1" customWidth="1"/>
  </cols>
  <sheetData>
    <row r="1" spans="1:13" x14ac:dyDescent="0.35">
      <c r="A1" s="221" t="s">
        <v>32</v>
      </c>
      <c r="B1" s="224" t="s">
        <v>33</v>
      </c>
      <c r="C1" s="225"/>
      <c r="D1" s="225"/>
      <c r="E1" s="226"/>
      <c r="F1" s="221" t="s">
        <v>34</v>
      </c>
      <c r="G1" s="233" t="s">
        <v>35</v>
      </c>
      <c r="H1" s="236" t="s">
        <v>36</v>
      </c>
      <c r="I1" s="237"/>
      <c r="J1" s="238"/>
      <c r="K1" s="215" t="s">
        <v>37</v>
      </c>
      <c r="L1" s="216"/>
      <c r="M1" s="217"/>
    </row>
    <row r="2" spans="1:13" x14ac:dyDescent="0.35">
      <c r="A2" s="222"/>
      <c r="B2" s="227"/>
      <c r="C2" s="228"/>
      <c r="D2" s="228"/>
      <c r="E2" s="229"/>
      <c r="F2" s="222"/>
      <c r="G2" s="234"/>
      <c r="H2" s="218" t="s">
        <v>38</v>
      </c>
      <c r="I2" s="218" t="s">
        <v>39</v>
      </c>
      <c r="J2" s="73" t="s">
        <v>40</v>
      </c>
      <c r="K2" s="74"/>
      <c r="L2" s="73"/>
      <c r="M2" s="75" t="s">
        <v>41</v>
      </c>
    </row>
    <row r="3" spans="1:13" x14ac:dyDescent="0.35">
      <c r="A3" s="222"/>
      <c r="B3" s="227"/>
      <c r="C3" s="228"/>
      <c r="D3" s="228"/>
      <c r="E3" s="229"/>
      <c r="F3" s="222"/>
      <c r="G3" s="234"/>
      <c r="H3" s="219"/>
      <c r="I3" s="219"/>
      <c r="J3" s="76" t="s">
        <v>42</v>
      </c>
      <c r="K3" s="76" t="s">
        <v>38</v>
      </c>
      <c r="L3" s="76" t="s">
        <v>39</v>
      </c>
      <c r="M3" s="77" t="s">
        <v>43</v>
      </c>
    </row>
    <row r="4" spans="1:13" x14ac:dyDescent="0.35">
      <c r="A4" s="223"/>
      <c r="B4" s="230"/>
      <c r="C4" s="231"/>
      <c r="D4" s="231"/>
      <c r="E4" s="232"/>
      <c r="F4" s="223"/>
      <c r="G4" s="235"/>
      <c r="H4" s="220"/>
      <c r="I4" s="220"/>
      <c r="J4" s="78" t="s">
        <v>44</v>
      </c>
      <c r="K4" s="76" t="s">
        <v>45</v>
      </c>
      <c r="L4" s="76" t="s">
        <v>46</v>
      </c>
      <c r="M4" s="76" t="s">
        <v>47</v>
      </c>
    </row>
    <row r="6" spans="1:13" ht="15" thickBot="1" x14ac:dyDescent="0.4">
      <c r="A6" s="108" t="s">
        <v>657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</row>
    <row r="7" spans="1:13" x14ac:dyDescent="0.35">
      <c r="B7" s="109" t="s">
        <v>377</v>
      </c>
      <c r="C7" s="110"/>
      <c r="D7" s="110"/>
      <c r="E7" s="111" t="s">
        <v>48</v>
      </c>
    </row>
    <row r="8" spans="1:13" x14ac:dyDescent="0.35">
      <c r="B8" s="112" t="s">
        <v>159</v>
      </c>
      <c r="E8" s="113"/>
    </row>
    <row r="9" spans="1:13" x14ac:dyDescent="0.35">
      <c r="B9" s="112" t="s">
        <v>63</v>
      </c>
      <c r="E9" s="113"/>
    </row>
    <row r="10" spans="1:13" x14ac:dyDescent="0.35">
      <c r="B10" s="114" t="s">
        <v>70</v>
      </c>
      <c r="C10" s="103"/>
      <c r="D10" s="103"/>
      <c r="E10" s="115"/>
    </row>
    <row r="11" spans="1:13" x14ac:dyDescent="0.35">
      <c r="B11" s="114" t="s">
        <v>49</v>
      </c>
      <c r="C11" s="103"/>
      <c r="D11" s="103"/>
      <c r="E11" s="115"/>
    </row>
    <row r="12" spans="1:13" x14ac:dyDescent="0.35">
      <c r="B12" s="116" t="s">
        <v>378</v>
      </c>
      <c r="E12" s="113"/>
    </row>
    <row r="13" spans="1:13" x14ac:dyDescent="0.35">
      <c r="B13" s="116" t="s">
        <v>503</v>
      </c>
      <c r="E13" s="113"/>
    </row>
    <row r="14" spans="1:13" x14ac:dyDescent="0.35">
      <c r="B14" s="116" t="s">
        <v>73</v>
      </c>
      <c r="E14" s="113"/>
    </row>
    <row r="15" spans="1:13" x14ac:dyDescent="0.35">
      <c r="B15" s="116" t="s">
        <v>502</v>
      </c>
      <c r="E15" s="113"/>
    </row>
    <row r="16" spans="1:13" x14ac:dyDescent="0.35">
      <c r="B16" s="116" t="s">
        <v>495</v>
      </c>
      <c r="E16" s="113"/>
    </row>
    <row r="17" spans="2:17" x14ac:dyDescent="0.35">
      <c r="B17" s="116" t="s">
        <v>164</v>
      </c>
      <c r="E17" s="113"/>
    </row>
    <row r="18" spans="2:17" x14ac:dyDescent="0.35">
      <c r="B18" s="116" t="s">
        <v>167</v>
      </c>
      <c r="E18" s="113"/>
    </row>
    <row r="19" spans="2:17" ht="15" thickBot="1" x14ac:dyDescent="0.4">
      <c r="B19" s="117" t="s">
        <v>379</v>
      </c>
      <c r="C19" s="118"/>
      <c r="D19" s="118"/>
      <c r="E19" s="119"/>
      <c r="F19" s="83" t="s">
        <v>79</v>
      </c>
      <c r="G19" s="82"/>
      <c r="H19" s="82"/>
      <c r="I19" s="82"/>
      <c r="J19" s="82"/>
      <c r="K19" s="82"/>
      <c r="L19" s="82"/>
    </row>
    <row r="21" spans="2:17" x14ac:dyDescent="0.35">
      <c r="J21" s="244" t="s">
        <v>168</v>
      </c>
      <c r="K21" s="244"/>
      <c r="L21" s="244"/>
      <c r="M21" s="244"/>
    </row>
    <row r="22" spans="2:17" x14ac:dyDescent="0.35">
      <c r="B22" s="79" t="s">
        <v>51</v>
      </c>
      <c r="C22" t="s">
        <v>169</v>
      </c>
      <c r="D22" s="79" t="s">
        <v>61</v>
      </c>
      <c r="E22" t="s">
        <v>363</v>
      </c>
      <c r="J22" t="s">
        <v>383</v>
      </c>
      <c r="K22" s="84">
        <v>37566.660000000003</v>
      </c>
      <c r="L22" s="107" t="s">
        <v>99</v>
      </c>
      <c r="O22" s="84"/>
      <c r="P22" s="84"/>
      <c r="Q22" s="84"/>
    </row>
    <row r="23" spans="2:17" x14ac:dyDescent="0.35">
      <c r="B23" s="79"/>
      <c r="C23" t="s">
        <v>170</v>
      </c>
      <c r="D23" s="79"/>
      <c r="E23" t="s">
        <v>62</v>
      </c>
      <c r="J23" t="s">
        <v>75</v>
      </c>
      <c r="K23" s="84">
        <v>39650</v>
      </c>
      <c r="L23" s="80" t="s">
        <v>99</v>
      </c>
      <c r="O23" s="84"/>
      <c r="P23" s="84"/>
      <c r="Q23" s="84"/>
    </row>
    <row r="24" spans="2:17" x14ac:dyDescent="0.35">
      <c r="B24" s="79"/>
      <c r="C24" t="s">
        <v>421</v>
      </c>
      <c r="D24" s="79"/>
      <c r="J24" t="s">
        <v>419</v>
      </c>
      <c r="K24" s="84">
        <v>43233.33</v>
      </c>
      <c r="L24" s="80" t="s">
        <v>99</v>
      </c>
      <c r="O24" s="84"/>
      <c r="P24" s="84"/>
      <c r="Q24" s="84"/>
    </row>
    <row r="25" spans="2:17" x14ac:dyDescent="0.35">
      <c r="C25" t="s">
        <v>171</v>
      </c>
      <c r="J25" t="s">
        <v>53</v>
      </c>
      <c r="K25" s="84">
        <v>44900</v>
      </c>
      <c r="L25" s="80" t="s">
        <v>99</v>
      </c>
      <c r="O25" s="84"/>
      <c r="P25" s="84"/>
      <c r="Q25" s="84"/>
    </row>
    <row r="26" spans="2:17" x14ac:dyDescent="0.35">
      <c r="C26" t="s">
        <v>172</v>
      </c>
      <c r="J26" t="s">
        <v>163</v>
      </c>
      <c r="K26" s="84">
        <v>47733.34</v>
      </c>
      <c r="L26" s="80" t="s">
        <v>99</v>
      </c>
      <c r="O26" s="84"/>
      <c r="P26" s="84"/>
      <c r="Q26" s="84"/>
    </row>
    <row r="27" spans="2:17" x14ac:dyDescent="0.35">
      <c r="C27" t="s">
        <v>173</v>
      </c>
      <c r="J27" t="s">
        <v>54</v>
      </c>
      <c r="K27" s="84">
        <v>44566.66</v>
      </c>
      <c r="L27" s="80" t="s">
        <v>99</v>
      </c>
      <c r="O27" s="84"/>
      <c r="P27" s="84"/>
      <c r="Q27" s="84"/>
    </row>
    <row r="28" spans="2:17" x14ac:dyDescent="0.35">
      <c r="C28" t="s">
        <v>174</v>
      </c>
      <c r="D28" s="79" t="s">
        <v>63</v>
      </c>
      <c r="E28" t="s">
        <v>64</v>
      </c>
      <c r="J28" t="s">
        <v>55</v>
      </c>
      <c r="K28" s="84">
        <v>47733.34</v>
      </c>
      <c r="L28" s="80" t="s">
        <v>99</v>
      </c>
      <c r="O28" s="84"/>
      <c r="P28" s="84"/>
      <c r="Q28" s="84"/>
    </row>
    <row r="29" spans="2:17" x14ac:dyDescent="0.35">
      <c r="C29" t="s">
        <v>175</v>
      </c>
      <c r="E29" t="s">
        <v>315</v>
      </c>
      <c r="J29" t="s">
        <v>56</v>
      </c>
      <c r="K29" s="84">
        <v>51316.66</v>
      </c>
      <c r="L29" s="80" t="s">
        <v>99</v>
      </c>
      <c r="O29" s="84"/>
      <c r="P29" s="84"/>
      <c r="Q29" s="84"/>
    </row>
    <row r="30" spans="2:17" x14ac:dyDescent="0.35">
      <c r="C30" t="s">
        <v>176</v>
      </c>
      <c r="E30" t="s">
        <v>65</v>
      </c>
      <c r="J30" t="s">
        <v>57</v>
      </c>
      <c r="K30" s="84">
        <v>57900</v>
      </c>
      <c r="L30" s="80" t="s">
        <v>99</v>
      </c>
      <c r="O30" s="84"/>
      <c r="P30" s="84"/>
      <c r="Q30" s="84"/>
    </row>
    <row r="31" spans="2:17" x14ac:dyDescent="0.35">
      <c r="C31" t="s">
        <v>177</v>
      </c>
      <c r="E31" t="s">
        <v>66</v>
      </c>
      <c r="J31" t="s">
        <v>76</v>
      </c>
      <c r="K31" s="84">
        <v>57150</v>
      </c>
      <c r="L31" s="80" t="s">
        <v>99</v>
      </c>
      <c r="O31" s="84"/>
      <c r="P31" s="84"/>
      <c r="Q31" s="84"/>
    </row>
    <row r="32" spans="2:17" x14ac:dyDescent="0.35">
      <c r="C32" t="s">
        <v>178</v>
      </c>
      <c r="E32" t="s">
        <v>67</v>
      </c>
      <c r="J32" t="s">
        <v>58</v>
      </c>
      <c r="K32" s="84">
        <v>59400</v>
      </c>
      <c r="L32" s="80" t="s">
        <v>99</v>
      </c>
      <c r="O32" s="84"/>
      <c r="P32" s="84"/>
      <c r="Q32" s="84"/>
    </row>
    <row r="33" spans="1:17" x14ac:dyDescent="0.35">
      <c r="C33" t="s">
        <v>179</v>
      </c>
      <c r="E33" t="s">
        <v>68</v>
      </c>
      <c r="J33" t="s">
        <v>59</v>
      </c>
      <c r="K33" s="84">
        <v>58983.34</v>
      </c>
      <c r="L33" s="80" t="s">
        <v>99</v>
      </c>
      <c r="O33" s="84"/>
      <c r="P33" s="84"/>
      <c r="Q33" s="84"/>
    </row>
    <row r="34" spans="1:17" x14ac:dyDescent="0.35">
      <c r="C34" t="s">
        <v>180</v>
      </c>
      <c r="J34" t="s">
        <v>60</v>
      </c>
      <c r="K34" s="84">
        <v>65233.34</v>
      </c>
      <c r="L34" s="80" t="s">
        <v>99</v>
      </c>
      <c r="O34" s="84"/>
      <c r="P34" s="84"/>
      <c r="Q34" s="84"/>
    </row>
    <row r="35" spans="1:17" x14ac:dyDescent="0.35">
      <c r="K35" s="84"/>
      <c r="L35" s="80"/>
    </row>
    <row r="36" spans="1:17" x14ac:dyDescent="0.35">
      <c r="J36" s="244" t="s">
        <v>168</v>
      </c>
      <c r="K36" s="244"/>
      <c r="L36" s="244"/>
      <c r="M36" s="244"/>
    </row>
    <row r="37" spans="1:17" ht="15" thickBot="1" x14ac:dyDescent="0.4">
      <c r="A37" s="108" t="s">
        <v>385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</row>
    <row r="38" spans="1:17" x14ac:dyDescent="0.35">
      <c r="B38" s="274" t="s">
        <v>380</v>
      </c>
      <c r="C38" s="275"/>
      <c r="D38" s="275"/>
      <c r="E38" s="276"/>
    </row>
    <row r="39" spans="1:17" x14ac:dyDescent="0.35">
      <c r="B39" s="112" t="s">
        <v>159</v>
      </c>
      <c r="E39" s="113"/>
    </row>
    <row r="40" spans="1:17" x14ac:dyDescent="0.35">
      <c r="B40" s="112" t="s">
        <v>63</v>
      </c>
      <c r="E40" s="113"/>
    </row>
    <row r="41" spans="1:17" x14ac:dyDescent="0.35">
      <c r="B41" s="114" t="s">
        <v>70</v>
      </c>
      <c r="C41" s="103"/>
      <c r="D41" s="103"/>
      <c r="E41" s="115"/>
    </row>
    <row r="42" spans="1:17" x14ac:dyDescent="0.35">
      <c r="B42" s="114" t="s">
        <v>49</v>
      </c>
      <c r="C42" s="103"/>
      <c r="D42" s="103"/>
      <c r="E42" s="115"/>
    </row>
    <row r="43" spans="1:17" x14ac:dyDescent="0.35">
      <c r="B43" s="116" t="s">
        <v>381</v>
      </c>
      <c r="E43" s="113"/>
    </row>
    <row r="44" spans="1:17" x14ac:dyDescent="0.35">
      <c r="B44" s="116" t="s">
        <v>503</v>
      </c>
      <c r="E44" s="113"/>
    </row>
    <row r="45" spans="1:17" x14ac:dyDescent="0.35">
      <c r="B45" s="116" t="s">
        <v>73</v>
      </c>
      <c r="E45" s="113"/>
    </row>
    <row r="46" spans="1:17" x14ac:dyDescent="0.35">
      <c r="B46" s="116" t="s">
        <v>502</v>
      </c>
      <c r="E46" s="113"/>
    </row>
    <row r="47" spans="1:17" x14ac:dyDescent="0.35">
      <c r="B47" s="116" t="s">
        <v>496</v>
      </c>
      <c r="E47" s="113"/>
    </row>
    <row r="48" spans="1:17" x14ac:dyDescent="0.35">
      <c r="B48" s="116" t="s">
        <v>165</v>
      </c>
      <c r="E48" s="113"/>
    </row>
    <row r="49" spans="1:16" x14ac:dyDescent="0.35">
      <c r="B49" s="116" t="s">
        <v>166</v>
      </c>
      <c r="E49" s="113"/>
    </row>
    <row r="50" spans="1:16" ht="15" thickBot="1" x14ac:dyDescent="0.4">
      <c r="B50" s="117" t="s">
        <v>382</v>
      </c>
      <c r="C50" s="118"/>
      <c r="D50" s="118"/>
      <c r="E50" s="119"/>
      <c r="F50" s="83" t="s">
        <v>79</v>
      </c>
      <c r="G50" s="82"/>
      <c r="H50" s="82"/>
      <c r="I50" s="82"/>
      <c r="J50" s="82"/>
      <c r="K50" s="82"/>
      <c r="L50" s="82"/>
    </row>
    <row r="53" spans="1:16" x14ac:dyDescent="0.35">
      <c r="B53" s="79" t="s">
        <v>51</v>
      </c>
      <c r="C53" t="s">
        <v>171</v>
      </c>
      <c r="D53" s="79" t="s">
        <v>61</v>
      </c>
      <c r="E53" t="s">
        <v>363</v>
      </c>
      <c r="J53" t="s">
        <v>53</v>
      </c>
      <c r="K53" s="84">
        <v>44900</v>
      </c>
      <c r="L53" s="80" t="s">
        <v>99</v>
      </c>
      <c r="P53" s="84"/>
    </row>
    <row r="54" spans="1:16" x14ac:dyDescent="0.35">
      <c r="B54" s="79"/>
      <c r="C54" t="s">
        <v>384</v>
      </c>
      <c r="D54" s="79"/>
      <c r="E54" t="s">
        <v>62</v>
      </c>
      <c r="J54" t="s">
        <v>54</v>
      </c>
      <c r="K54" s="84">
        <v>44566.66</v>
      </c>
      <c r="L54" s="80" t="s">
        <v>99</v>
      </c>
      <c r="P54" s="84"/>
    </row>
    <row r="55" spans="1:16" x14ac:dyDescent="0.35">
      <c r="C55" t="s">
        <v>174</v>
      </c>
      <c r="J55" t="s">
        <v>55</v>
      </c>
      <c r="K55" s="84">
        <v>47733.34</v>
      </c>
      <c r="L55" s="80" t="s">
        <v>99</v>
      </c>
      <c r="P55" s="84"/>
    </row>
    <row r="56" spans="1:16" x14ac:dyDescent="0.35">
      <c r="C56" t="s">
        <v>175</v>
      </c>
      <c r="D56" s="79" t="s">
        <v>63</v>
      </c>
      <c r="E56" t="s">
        <v>64</v>
      </c>
      <c r="J56" t="s">
        <v>56</v>
      </c>
      <c r="K56" s="84">
        <v>51316.66</v>
      </c>
      <c r="L56" s="80" t="s">
        <v>99</v>
      </c>
      <c r="P56" s="84"/>
    </row>
    <row r="57" spans="1:16" x14ac:dyDescent="0.35">
      <c r="C57" t="s">
        <v>176</v>
      </c>
      <c r="E57" t="s">
        <v>315</v>
      </c>
      <c r="J57" t="s">
        <v>57</v>
      </c>
      <c r="K57" s="84">
        <v>57900</v>
      </c>
      <c r="L57" s="80" t="s">
        <v>99</v>
      </c>
      <c r="P57" s="84"/>
    </row>
    <row r="58" spans="1:16" x14ac:dyDescent="0.35">
      <c r="C58" t="s">
        <v>178</v>
      </c>
      <c r="E58" t="s">
        <v>65</v>
      </c>
      <c r="J58" t="s">
        <v>58</v>
      </c>
      <c r="K58" s="84">
        <v>59400</v>
      </c>
      <c r="L58" s="80" t="s">
        <v>99</v>
      </c>
      <c r="P58" s="84"/>
    </row>
    <row r="59" spans="1:16" x14ac:dyDescent="0.35">
      <c r="E59" t="s">
        <v>66</v>
      </c>
      <c r="P59" s="84"/>
    </row>
    <row r="60" spans="1:16" x14ac:dyDescent="0.35">
      <c r="E60" t="s">
        <v>67</v>
      </c>
      <c r="P60" s="84"/>
    </row>
    <row r="61" spans="1:16" x14ac:dyDescent="0.35">
      <c r="E61" t="s">
        <v>68</v>
      </c>
      <c r="K61" s="84"/>
      <c r="L61" s="80"/>
      <c r="P61" s="84"/>
    </row>
    <row r="62" spans="1:16" x14ac:dyDescent="0.35">
      <c r="P62" s="84"/>
    </row>
    <row r="63" spans="1:16" x14ac:dyDescent="0.35">
      <c r="K63" s="84"/>
      <c r="L63" s="80"/>
      <c r="P63" s="84"/>
    </row>
    <row r="64" spans="1:16" ht="15" thickBot="1" x14ac:dyDescent="0.4">
      <c r="A64" s="108" t="s">
        <v>658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P64" s="84"/>
    </row>
    <row r="65" spans="2:18" x14ac:dyDescent="0.35">
      <c r="B65" s="109" t="s">
        <v>391</v>
      </c>
      <c r="C65" s="110"/>
      <c r="D65" s="110"/>
      <c r="E65" s="111" t="s">
        <v>48</v>
      </c>
      <c r="P65" s="84"/>
    </row>
    <row r="66" spans="2:18" x14ac:dyDescent="0.35">
      <c r="B66" s="112" t="s">
        <v>160</v>
      </c>
      <c r="C66" s="104"/>
      <c r="E66" s="113"/>
    </row>
    <row r="67" spans="2:18" x14ac:dyDescent="0.35">
      <c r="B67" s="112" t="s">
        <v>63</v>
      </c>
      <c r="E67" s="113"/>
    </row>
    <row r="68" spans="2:18" x14ac:dyDescent="0.35">
      <c r="B68" s="114" t="s">
        <v>70</v>
      </c>
      <c r="C68" s="103"/>
      <c r="D68" s="103"/>
      <c r="E68" s="115"/>
    </row>
    <row r="69" spans="2:18" x14ac:dyDescent="0.35">
      <c r="B69" s="114" t="s">
        <v>316</v>
      </c>
      <c r="C69" s="103"/>
      <c r="D69" s="103"/>
      <c r="E69" s="115"/>
    </row>
    <row r="70" spans="2:18" x14ac:dyDescent="0.35">
      <c r="B70" s="116" t="s">
        <v>390</v>
      </c>
      <c r="E70" s="113"/>
    </row>
    <row r="71" spans="2:18" x14ac:dyDescent="0.35">
      <c r="B71" s="120" t="s">
        <v>386</v>
      </c>
      <c r="E71" s="113"/>
    </row>
    <row r="72" spans="2:18" x14ac:dyDescent="0.35">
      <c r="B72" s="116" t="s">
        <v>404</v>
      </c>
      <c r="E72" s="113"/>
    </row>
    <row r="73" spans="2:18" x14ac:dyDescent="0.35">
      <c r="B73" s="116" t="s">
        <v>504</v>
      </c>
      <c r="E73" s="113"/>
    </row>
    <row r="74" spans="2:18" x14ac:dyDescent="0.35">
      <c r="B74" s="116" t="s">
        <v>388</v>
      </c>
      <c r="E74" s="113"/>
    </row>
    <row r="75" spans="2:18" x14ac:dyDescent="0.35">
      <c r="B75" s="116" t="s">
        <v>497</v>
      </c>
      <c r="E75" s="113"/>
    </row>
    <row r="76" spans="2:18" x14ac:dyDescent="0.35">
      <c r="B76" s="116" t="s">
        <v>498</v>
      </c>
      <c r="E76" s="113"/>
    </row>
    <row r="77" spans="2:18" ht="15" thickBot="1" x14ac:dyDescent="0.4">
      <c r="B77" s="121" t="s">
        <v>389</v>
      </c>
      <c r="C77" s="118"/>
      <c r="D77" s="118"/>
      <c r="E77" s="119"/>
      <c r="F77" s="83" t="s">
        <v>79</v>
      </c>
      <c r="G77" s="82"/>
      <c r="H77" s="82"/>
      <c r="I77" s="82"/>
      <c r="J77" s="82"/>
      <c r="K77" s="82"/>
      <c r="L77" s="82"/>
    </row>
    <row r="79" spans="2:18" x14ac:dyDescent="0.35">
      <c r="J79" s="244" t="s">
        <v>168</v>
      </c>
      <c r="K79" s="244"/>
      <c r="L79" s="244"/>
      <c r="M79" s="244"/>
    </row>
    <row r="80" spans="2:18" x14ac:dyDescent="0.35">
      <c r="B80" s="79" t="s">
        <v>51</v>
      </c>
      <c r="C80" t="s">
        <v>169</v>
      </c>
      <c r="D80" s="79" t="s">
        <v>61</v>
      </c>
      <c r="E80" t="s">
        <v>363</v>
      </c>
      <c r="J80" t="s">
        <v>52</v>
      </c>
      <c r="K80" s="84">
        <v>45150</v>
      </c>
      <c r="L80" s="80" t="s">
        <v>99</v>
      </c>
      <c r="Q80" s="84"/>
      <c r="R80" s="84"/>
    </row>
    <row r="81" spans="1:18" x14ac:dyDescent="0.35">
      <c r="C81" t="s">
        <v>182</v>
      </c>
      <c r="E81" t="s">
        <v>62</v>
      </c>
      <c r="J81" t="s">
        <v>53</v>
      </c>
      <c r="K81" s="84">
        <v>54483.33</v>
      </c>
      <c r="L81" s="80" t="s">
        <v>99</v>
      </c>
      <c r="R81" s="84"/>
    </row>
    <row r="82" spans="1:18" x14ac:dyDescent="0.35">
      <c r="C82" t="s">
        <v>172</v>
      </c>
      <c r="J82" t="s">
        <v>163</v>
      </c>
      <c r="K82" s="84">
        <v>57983.34</v>
      </c>
      <c r="L82" s="80" t="s">
        <v>99</v>
      </c>
      <c r="R82" s="84"/>
    </row>
    <row r="83" spans="1:18" x14ac:dyDescent="0.35">
      <c r="C83" t="s">
        <v>173</v>
      </c>
      <c r="D83" s="79" t="s">
        <v>63</v>
      </c>
      <c r="E83" t="s">
        <v>64</v>
      </c>
      <c r="J83" t="s">
        <v>54</v>
      </c>
      <c r="K83" s="84">
        <v>53983.33</v>
      </c>
      <c r="L83" s="80" t="s">
        <v>99</v>
      </c>
      <c r="Q83" s="84"/>
      <c r="R83" s="84"/>
    </row>
    <row r="84" spans="1:18" x14ac:dyDescent="0.35">
      <c r="C84" t="s">
        <v>183</v>
      </c>
      <c r="E84" t="s">
        <v>315</v>
      </c>
      <c r="J84" t="s">
        <v>55</v>
      </c>
      <c r="K84" s="84">
        <v>57983.34</v>
      </c>
      <c r="L84" s="80" t="s">
        <v>99</v>
      </c>
      <c r="Q84" s="84"/>
      <c r="R84" s="84"/>
    </row>
    <row r="85" spans="1:18" x14ac:dyDescent="0.35">
      <c r="C85" t="s">
        <v>175</v>
      </c>
      <c r="E85" t="s">
        <v>65</v>
      </c>
      <c r="J85" t="s">
        <v>56</v>
      </c>
      <c r="K85" s="84">
        <v>62483.33</v>
      </c>
      <c r="L85" s="80" t="s">
        <v>99</v>
      </c>
      <c r="Q85" s="84"/>
      <c r="R85" s="84"/>
    </row>
    <row r="86" spans="1:18" x14ac:dyDescent="0.35">
      <c r="C86" t="s">
        <v>176</v>
      </c>
      <c r="E86" t="s">
        <v>66</v>
      </c>
      <c r="J86" t="s">
        <v>57</v>
      </c>
      <c r="K86" s="84">
        <v>70816.67</v>
      </c>
      <c r="L86" s="80" t="s">
        <v>99</v>
      </c>
      <c r="Q86" s="84"/>
      <c r="R86" s="84"/>
    </row>
    <row r="87" spans="1:18" x14ac:dyDescent="0.35">
      <c r="C87" t="s">
        <v>659</v>
      </c>
      <c r="E87" t="s">
        <v>67</v>
      </c>
      <c r="J87" t="s">
        <v>60</v>
      </c>
      <c r="K87" s="84">
        <v>80150</v>
      </c>
      <c r="L87" s="80" t="s">
        <v>99</v>
      </c>
      <c r="Q87" s="84"/>
      <c r="R87" s="84"/>
    </row>
    <row r="88" spans="1:18" x14ac:dyDescent="0.35">
      <c r="E88" t="s">
        <v>68</v>
      </c>
      <c r="Q88" s="84"/>
      <c r="R88" s="84"/>
    </row>
    <row r="89" spans="1:18" x14ac:dyDescent="0.35">
      <c r="R89" s="84"/>
    </row>
    <row r="90" spans="1:18" x14ac:dyDescent="0.35">
      <c r="R90" s="84"/>
    </row>
    <row r="91" spans="1:18" ht="15" thickBot="1" x14ac:dyDescent="0.4">
      <c r="A91" s="108" t="s">
        <v>417</v>
      </c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R91" s="84"/>
    </row>
    <row r="92" spans="1:18" x14ac:dyDescent="0.35">
      <c r="B92" s="109" t="s">
        <v>392</v>
      </c>
      <c r="C92" s="110"/>
      <c r="D92" s="110"/>
      <c r="E92" s="111" t="s">
        <v>48</v>
      </c>
      <c r="R92" s="84"/>
    </row>
    <row r="93" spans="1:18" x14ac:dyDescent="0.35">
      <c r="B93" s="112" t="s">
        <v>160</v>
      </c>
      <c r="C93" s="104"/>
      <c r="E93" s="113"/>
    </row>
    <row r="94" spans="1:18" x14ac:dyDescent="0.35">
      <c r="B94" s="112" t="s">
        <v>63</v>
      </c>
      <c r="E94" s="113"/>
    </row>
    <row r="95" spans="1:18" x14ac:dyDescent="0.35">
      <c r="B95" s="114" t="s">
        <v>70</v>
      </c>
      <c r="C95" s="103"/>
      <c r="D95" s="103"/>
      <c r="E95" s="115"/>
    </row>
    <row r="96" spans="1:18" x14ac:dyDescent="0.35">
      <c r="B96" s="114" t="s">
        <v>316</v>
      </c>
      <c r="C96" s="103"/>
      <c r="D96" s="103"/>
      <c r="E96" s="115"/>
    </row>
    <row r="97" spans="2:13" x14ac:dyDescent="0.35">
      <c r="B97" s="116" t="s">
        <v>390</v>
      </c>
      <c r="E97" s="113"/>
    </row>
    <row r="98" spans="2:13" x14ac:dyDescent="0.35">
      <c r="B98" s="120" t="s">
        <v>386</v>
      </c>
      <c r="E98" s="113"/>
    </row>
    <row r="99" spans="2:13" x14ac:dyDescent="0.35">
      <c r="B99" s="116" t="s">
        <v>387</v>
      </c>
      <c r="E99" s="113"/>
    </row>
    <row r="100" spans="2:13" x14ac:dyDescent="0.35">
      <c r="B100" s="116" t="s">
        <v>504</v>
      </c>
      <c r="E100" s="113"/>
    </row>
    <row r="101" spans="2:13" x14ac:dyDescent="0.35">
      <c r="B101" s="116" t="s">
        <v>388</v>
      </c>
      <c r="E101" s="113"/>
    </row>
    <row r="102" spans="2:13" x14ac:dyDescent="0.35">
      <c r="B102" s="116" t="s">
        <v>499</v>
      </c>
      <c r="E102" s="113"/>
    </row>
    <row r="103" spans="2:13" x14ac:dyDescent="0.35">
      <c r="B103" s="116" t="s">
        <v>393</v>
      </c>
      <c r="E103" s="113"/>
    </row>
    <row r="104" spans="2:13" ht="15" thickBot="1" x14ac:dyDescent="0.4">
      <c r="B104" s="121" t="s">
        <v>394</v>
      </c>
      <c r="C104" s="118"/>
      <c r="D104" s="118"/>
      <c r="E104" s="119"/>
      <c r="F104" s="83" t="s">
        <v>79</v>
      </c>
      <c r="G104" s="82"/>
      <c r="H104" s="82"/>
      <c r="I104" s="82"/>
      <c r="J104" s="82"/>
      <c r="K104" s="82"/>
      <c r="L104" s="82"/>
    </row>
    <row r="106" spans="2:13" x14ac:dyDescent="0.35">
      <c r="J106" s="244" t="s">
        <v>168</v>
      </c>
      <c r="K106" s="244"/>
      <c r="L106" s="244"/>
      <c r="M106" s="244"/>
    </row>
    <row r="107" spans="2:13" x14ac:dyDescent="0.35">
      <c r="B107" s="79" t="s">
        <v>51</v>
      </c>
      <c r="D107" s="79" t="s">
        <v>61</v>
      </c>
      <c r="E107" t="s">
        <v>363</v>
      </c>
      <c r="K107" s="84"/>
      <c r="L107" s="80"/>
    </row>
    <row r="108" spans="2:13" x14ac:dyDescent="0.35">
      <c r="C108" t="s">
        <v>182</v>
      </c>
      <c r="E108" t="s">
        <v>62</v>
      </c>
      <c r="J108" t="s">
        <v>53</v>
      </c>
      <c r="K108" s="84">
        <v>54483.33</v>
      </c>
      <c r="L108" s="80" t="s">
        <v>99</v>
      </c>
    </row>
    <row r="109" spans="2:13" x14ac:dyDescent="0.35">
      <c r="C109" t="s">
        <v>384</v>
      </c>
      <c r="J109" t="s">
        <v>54</v>
      </c>
      <c r="K109" s="84">
        <v>53983.33</v>
      </c>
      <c r="L109" s="80" t="s">
        <v>99</v>
      </c>
    </row>
    <row r="110" spans="2:13" x14ac:dyDescent="0.35">
      <c r="C110" t="s">
        <v>183</v>
      </c>
      <c r="D110" s="79" t="s">
        <v>63</v>
      </c>
      <c r="E110" t="s">
        <v>64</v>
      </c>
      <c r="J110" t="s">
        <v>55</v>
      </c>
      <c r="K110" s="84">
        <v>57983.34</v>
      </c>
      <c r="L110" s="80" t="s">
        <v>99</v>
      </c>
    </row>
    <row r="111" spans="2:13" x14ac:dyDescent="0.35">
      <c r="C111" t="s">
        <v>175</v>
      </c>
      <c r="E111" t="s">
        <v>315</v>
      </c>
      <c r="J111" t="s">
        <v>56</v>
      </c>
      <c r="K111" s="84">
        <v>62483.33</v>
      </c>
      <c r="L111" s="80" t="s">
        <v>99</v>
      </c>
    </row>
    <row r="112" spans="2:13" x14ac:dyDescent="0.35">
      <c r="C112" t="s">
        <v>178</v>
      </c>
      <c r="E112" t="s">
        <v>65</v>
      </c>
      <c r="J112" t="s">
        <v>58</v>
      </c>
      <c r="K112" s="84">
        <v>72733.33</v>
      </c>
      <c r="L112" s="80" t="s">
        <v>99</v>
      </c>
    </row>
    <row r="113" spans="1:13" x14ac:dyDescent="0.35">
      <c r="E113" t="s">
        <v>66</v>
      </c>
    </row>
    <row r="114" spans="1:13" x14ac:dyDescent="0.35">
      <c r="E114" t="s">
        <v>67</v>
      </c>
    </row>
    <row r="115" spans="1:13" x14ac:dyDescent="0.35">
      <c r="E115" t="s">
        <v>68</v>
      </c>
    </row>
    <row r="117" spans="1:13" x14ac:dyDescent="0.35">
      <c r="K117" s="84"/>
      <c r="L117" s="80"/>
    </row>
    <row r="118" spans="1:13" ht="15" thickBot="1" x14ac:dyDescent="0.4">
      <c r="A118" s="108" t="s">
        <v>660</v>
      </c>
      <c r="B118" s="108"/>
      <c r="C118" s="108"/>
      <c r="D118" s="108"/>
      <c r="E118" s="108"/>
      <c r="F118" s="108"/>
      <c r="G118" s="108"/>
      <c r="H118" s="108"/>
      <c r="I118" s="108"/>
      <c r="J118" s="108"/>
      <c r="K118" s="130"/>
      <c r="L118" s="131"/>
      <c r="M118" s="108"/>
    </row>
    <row r="119" spans="1:13" x14ac:dyDescent="0.35">
      <c r="B119" s="109" t="s">
        <v>398</v>
      </c>
      <c r="C119" s="110"/>
      <c r="D119" s="110"/>
      <c r="E119" s="111" t="s">
        <v>48</v>
      </c>
    </row>
    <row r="120" spans="1:13" x14ac:dyDescent="0.35">
      <c r="B120" s="112" t="s">
        <v>159</v>
      </c>
      <c r="E120" s="113"/>
    </row>
    <row r="121" spans="1:13" x14ac:dyDescent="0.35">
      <c r="B121" s="112" t="s">
        <v>63</v>
      </c>
      <c r="E121" s="113"/>
    </row>
    <row r="122" spans="1:13" x14ac:dyDescent="0.35">
      <c r="B122" s="114" t="s">
        <v>70</v>
      </c>
      <c r="C122" s="103"/>
      <c r="D122" s="103"/>
      <c r="E122" s="115"/>
    </row>
    <row r="123" spans="1:13" x14ac:dyDescent="0.35">
      <c r="B123" s="114" t="s">
        <v>49</v>
      </c>
      <c r="C123" s="103"/>
      <c r="D123" s="103"/>
      <c r="E123" s="115"/>
    </row>
    <row r="124" spans="1:13" x14ac:dyDescent="0.35">
      <c r="B124" s="116" t="s">
        <v>399</v>
      </c>
      <c r="E124" s="113"/>
    </row>
    <row r="125" spans="1:13" x14ac:dyDescent="0.35">
      <c r="B125" s="116" t="s">
        <v>395</v>
      </c>
      <c r="E125" s="113"/>
    </row>
    <row r="126" spans="1:13" x14ac:dyDescent="0.35">
      <c r="B126" s="116" t="s">
        <v>505</v>
      </c>
      <c r="E126" s="113"/>
    </row>
    <row r="127" spans="1:13" x14ac:dyDescent="0.35">
      <c r="B127" s="116" t="s">
        <v>506</v>
      </c>
      <c r="E127" s="113"/>
    </row>
    <row r="128" spans="1:13" x14ac:dyDescent="0.35">
      <c r="B128" s="116" t="s">
        <v>500</v>
      </c>
      <c r="E128" s="113"/>
    </row>
    <row r="129" spans="2:18" x14ac:dyDescent="0.35">
      <c r="B129" s="116" t="s">
        <v>396</v>
      </c>
      <c r="E129" s="113"/>
    </row>
    <row r="130" spans="2:18" x14ac:dyDescent="0.35">
      <c r="B130" s="116" t="s">
        <v>167</v>
      </c>
      <c r="E130" s="113"/>
    </row>
    <row r="131" spans="2:18" ht="15" thickBot="1" x14ac:dyDescent="0.4">
      <c r="B131" s="117" t="s">
        <v>397</v>
      </c>
      <c r="C131" s="118"/>
      <c r="D131" s="118"/>
      <c r="E131" s="119"/>
      <c r="F131" s="83" t="s">
        <v>79</v>
      </c>
      <c r="G131" s="82"/>
      <c r="H131" s="82"/>
      <c r="I131" s="82"/>
      <c r="J131" s="82"/>
      <c r="K131" s="82"/>
      <c r="L131" s="82"/>
    </row>
    <row r="133" spans="2:18" x14ac:dyDescent="0.35">
      <c r="J133" s="244" t="s">
        <v>168</v>
      </c>
      <c r="K133" s="244"/>
      <c r="L133" s="244"/>
      <c r="M133" s="244"/>
    </row>
    <row r="134" spans="2:18" x14ac:dyDescent="0.35">
      <c r="B134" s="79" t="s">
        <v>51</v>
      </c>
      <c r="C134" t="s">
        <v>169</v>
      </c>
      <c r="D134" s="79" t="s">
        <v>61</v>
      </c>
      <c r="E134" t="s">
        <v>363</v>
      </c>
      <c r="J134" t="s">
        <v>52</v>
      </c>
      <c r="K134" s="84">
        <v>43316.66</v>
      </c>
      <c r="L134" s="80" t="s">
        <v>99</v>
      </c>
      <c r="Q134" s="84"/>
      <c r="R134" s="84"/>
    </row>
    <row r="135" spans="2:18" x14ac:dyDescent="0.35">
      <c r="C135" t="s">
        <v>170</v>
      </c>
      <c r="E135" t="s">
        <v>62</v>
      </c>
      <c r="J135" t="s">
        <v>75</v>
      </c>
      <c r="K135" s="84">
        <v>45900</v>
      </c>
      <c r="L135" s="80" t="s">
        <v>99</v>
      </c>
      <c r="Q135" s="84"/>
      <c r="R135" s="84"/>
    </row>
    <row r="136" spans="2:18" x14ac:dyDescent="0.35">
      <c r="C136" t="s">
        <v>421</v>
      </c>
      <c r="J136" t="s">
        <v>419</v>
      </c>
      <c r="K136" s="84">
        <v>50150</v>
      </c>
      <c r="L136" s="80" t="s">
        <v>99</v>
      </c>
      <c r="Q136" s="84"/>
      <c r="R136" s="84"/>
    </row>
    <row r="137" spans="2:18" x14ac:dyDescent="0.35">
      <c r="C137" t="s">
        <v>171</v>
      </c>
      <c r="J137" t="s">
        <v>53</v>
      </c>
      <c r="K137" s="84">
        <v>52150</v>
      </c>
      <c r="L137" s="80" t="s">
        <v>99</v>
      </c>
      <c r="Q137" s="84"/>
      <c r="R137" s="84"/>
    </row>
    <row r="138" spans="2:18" x14ac:dyDescent="0.35">
      <c r="C138" t="s">
        <v>172</v>
      </c>
      <c r="J138" t="s">
        <v>163</v>
      </c>
      <c r="K138" s="84">
        <v>55483.34</v>
      </c>
      <c r="L138" s="80" t="s">
        <v>99</v>
      </c>
      <c r="Q138" s="84"/>
      <c r="R138" s="84"/>
    </row>
    <row r="139" spans="2:18" x14ac:dyDescent="0.35">
      <c r="C139" t="s">
        <v>173</v>
      </c>
      <c r="E139" t="s">
        <v>64</v>
      </c>
      <c r="J139" t="s">
        <v>54</v>
      </c>
      <c r="K139" s="84">
        <v>51733.33</v>
      </c>
      <c r="L139" s="80" t="s">
        <v>99</v>
      </c>
      <c r="Q139" s="84"/>
      <c r="R139" s="84"/>
    </row>
    <row r="140" spans="2:18" x14ac:dyDescent="0.35">
      <c r="C140" t="s">
        <v>174</v>
      </c>
      <c r="D140" s="79" t="s">
        <v>63</v>
      </c>
      <c r="E140" t="s">
        <v>315</v>
      </c>
      <c r="J140" t="s">
        <v>55</v>
      </c>
      <c r="K140" s="84">
        <v>55483.34</v>
      </c>
      <c r="L140" s="80" t="s">
        <v>99</v>
      </c>
      <c r="Q140" s="84"/>
      <c r="R140" s="84"/>
    </row>
    <row r="141" spans="2:18" x14ac:dyDescent="0.35">
      <c r="C141" t="s">
        <v>175</v>
      </c>
      <c r="E141" t="s">
        <v>65</v>
      </c>
      <c r="J141" t="s">
        <v>56</v>
      </c>
      <c r="K141" s="84">
        <v>59733.33</v>
      </c>
      <c r="L141" s="80" t="s">
        <v>99</v>
      </c>
      <c r="Q141" s="84"/>
      <c r="R141" s="84"/>
    </row>
    <row r="142" spans="2:18" x14ac:dyDescent="0.35">
      <c r="C142" t="s">
        <v>176</v>
      </c>
      <c r="E142" t="s">
        <v>66</v>
      </c>
      <c r="J142" t="s">
        <v>57</v>
      </c>
      <c r="K142" s="84">
        <v>67650</v>
      </c>
      <c r="L142" s="80" t="s">
        <v>99</v>
      </c>
      <c r="Q142" s="84"/>
      <c r="R142" s="84"/>
    </row>
    <row r="143" spans="2:18" x14ac:dyDescent="0.35">
      <c r="C143" t="s">
        <v>177</v>
      </c>
      <c r="E143" t="s">
        <v>67</v>
      </c>
      <c r="J143" t="s">
        <v>76</v>
      </c>
      <c r="K143" s="84">
        <v>66816.66</v>
      </c>
      <c r="L143" s="80" t="s">
        <v>99</v>
      </c>
      <c r="Q143" s="84"/>
      <c r="R143" s="84"/>
    </row>
    <row r="144" spans="2:18" x14ac:dyDescent="0.35">
      <c r="C144" t="s">
        <v>178</v>
      </c>
      <c r="E144" t="s">
        <v>68</v>
      </c>
      <c r="J144" t="s">
        <v>58</v>
      </c>
      <c r="K144" s="84">
        <v>69483.33</v>
      </c>
      <c r="L144" s="80" t="s">
        <v>99</v>
      </c>
      <c r="Q144" s="84"/>
      <c r="R144" s="84"/>
    </row>
    <row r="145" spans="1:18" x14ac:dyDescent="0.35">
      <c r="C145" t="s">
        <v>179</v>
      </c>
      <c r="J145" t="s">
        <v>59</v>
      </c>
      <c r="K145" s="84">
        <v>68983.34</v>
      </c>
      <c r="L145" s="80" t="s">
        <v>99</v>
      </c>
      <c r="Q145" s="84"/>
      <c r="R145" s="84"/>
    </row>
    <row r="146" spans="1:18" x14ac:dyDescent="0.35">
      <c r="C146" t="s">
        <v>180</v>
      </c>
      <c r="J146" t="s">
        <v>60</v>
      </c>
      <c r="K146" s="84">
        <v>76483.34</v>
      </c>
      <c r="L146" s="80" t="s">
        <v>99</v>
      </c>
      <c r="Q146" s="84"/>
      <c r="R146" s="84"/>
    </row>
    <row r="148" spans="1:18" ht="15" thickBot="1" x14ac:dyDescent="0.4">
      <c r="A148" s="108" t="s">
        <v>400</v>
      </c>
      <c r="B148" s="108"/>
      <c r="C148" s="108"/>
      <c r="D148" s="108"/>
      <c r="E148" s="108"/>
      <c r="F148" s="108"/>
      <c r="G148" s="108"/>
      <c r="H148" s="108"/>
      <c r="I148" s="108"/>
      <c r="J148" s="108"/>
      <c r="K148" s="130"/>
      <c r="L148" s="131"/>
      <c r="M148" s="108"/>
    </row>
    <row r="149" spans="1:18" x14ac:dyDescent="0.35">
      <c r="B149" s="109" t="s">
        <v>401</v>
      </c>
      <c r="C149" s="110"/>
      <c r="D149" s="110"/>
      <c r="E149" s="111" t="s">
        <v>48</v>
      </c>
    </row>
    <row r="150" spans="1:18" x14ac:dyDescent="0.35">
      <c r="B150" s="112" t="s">
        <v>159</v>
      </c>
      <c r="E150" s="113"/>
    </row>
    <row r="151" spans="1:18" x14ac:dyDescent="0.35">
      <c r="B151" s="112" t="s">
        <v>63</v>
      </c>
      <c r="E151" s="113"/>
    </row>
    <row r="152" spans="1:18" x14ac:dyDescent="0.35">
      <c r="B152" s="114" t="s">
        <v>70</v>
      </c>
      <c r="C152" s="103"/>
      <c r="D152" s="103"/>
      <c r="E152" s="115"/>
    </row>
    <row r="153" spans="1:18" x14ac:dyDescent="0.35">
      <c r="B153" s="114" t="s">
        <v>49</v>
      </c>
      <c r="C153" s="103"/>
      <c r="D153" s="103"/>
      <c r="E153" s="115"/>
    </row>
    <row r="154" spans="1:18" x14ac:dyDescent="0.35">
      <c r="B154" s="116" t="s">
        <v>399</v>
      </c>
      <c r="E154" s="113"/>
    </row>
    <row r="155" spans="1:18" x14ac:dyDescent="0.35">
      <c r="B155" s="116" t="s">
        <v>395</v>
      </c>
      <c r="E155" s="113"/>
    </row>
    <row r="156" spans="1:18" x14ac:dyDescent="0.35">
      <c r="B156" s="116" t="s">
        <v>505</v>
      </c>
      <c r="E156" s="113"/>
    </row>
    <row r="157" spans="1:18" x14ac:dyDescent="0.35">
      <c r="B157" s="116" t="s">
        <v>506</v>
      </c>
      <c r="E157" s="113"/>
    </row>
    <row r="158" spans="1:18" x14ac:dyDescent="0.35">
      <c r="B158" s="116" t="s">
        <v>501</v>
      </c>
      <c r="E158" s="113"/>
    </row>
    <row r="159" spans="1:18" x14ac:dyDescent="0.35">
      <c r="B159" s="116" t="s">
        <v>403</v>
      </c>
      <c r="E159" s="113"/>
    </row>
    <row r="160" spans="1:18" x14ac:dyDescent="0.35">
      <c r="B160" s="116" t="s">
        <v>402</v>
      </c>
      <c r="E160" s="113"/>
    </row>
    <row r="161" spans="1:13" ht="15" thickBot="1" x14ac:dyDescent="0.4">
      <c r="B161" s="117" t="s">
        <v>397</v>
      </c>
      <c r="C161" s="118"/>
      <c r="D161" s="118"/>
      <c r="E161" s="119"/>
      <c r="F161" s="83" t="s">
        <v>79</v>
      </c>
      <c r="G161" s="82"/>
      <c r="H161" s="82"/>
      <c r="I161" s="82"/>
      <c r="J161" s="82"/>
      <c r="K161" s="82"/>
      <c r="L161" s="82"/>
    </row>
    <row r="163" spans="1:13" x14ac:dyDescent="0.35">
      <c r="J163" s="244" t="s">
        <v>168</v>
      </c>
      <c r="K163" s="244"/>
      <c r="L163" s="244"/>
      <c r="M163" s="244"/>
    </row>
    <row r="164" spans="1:13" x14ac:dyDescent="0.35">
      <c r="B164" s="79" t="s">
        <v>51</v>
      </c>
      <c r="C164" t="s">
        <v>170</v>
      </c>
      <c r="D164" s="79" t="s">
        <v>61</v>
      </c>
      <c r="E164" t="s">
        <v>363</v>
      </c>
      <c r="J164" t="s">
        <v>75</v>
      </c>
      <c r="K164" s="84">
        <v>45900</v>
      </c>
      <c r="L164" s="80" t="s">
        <v>99</v>
      </c>
    </row>
    <row r="165" spans="1:13" x14ac:dyDescent="0.35">
      <c r="C165" t="s">
        <v>171</v>
      </c>
      <c r="E165" t="s">
        <v>62</v>
      </c>
      <c r="J165" t="s">
        <v>53</v>
      </c>
      <c r="K165" s="84">
        <v>52150</v>
      </c>
      <c r="L165" s="80" t="s">
        <v>99</v>
      </c>
    </row>
    <row r="166" spans="1:13" x14ac:dyDescent="0.35">
      <c r="C166" t="s">
        <v>172</v>
      </c>
      <c r="J166" t="s">
        <v>163</v>
      </c>
      <c r="K166" s="84">
        <v>55483.34</v>
      </c>
      <c r="L166" s="80" t="s">
        <v>99</v>
      </c>
      <c r="M166" s="82"/>
    </row>
    <row r="167" spans="1:13" x14ac:dyDescent="0.35">
      <c r="C167" t="s">
        <v>173</v>
      </c>
      <c r="D167" s="79" t="s">
        <v>63</v>
      </c>
      <c r="E167" t="s">
        <v>64</v>
      </c>
      <c r="J167" t="s">
        <v>54</v>
      </c>
      <c r="K167" s="84">
        <v>51733.33</v>
      </c>
      <c r="L167" s="80" t="s">
        <v>99</v>
      </c>
    </row>
    <row r="168" spans="1:13" x14ac:dyDescent="0.35">
      <c r="C168" t="s">
        <v>174</v>
      </c>
      <c r="E168" t="s">
        <v>315</v>
      </c>
      <c r="J168" t="s">
        <v>55</v>
      </c>
      <c r="K168" s="84">
        <v>55483.34</v>
      </c>
      <c r="L168" s="80" t="s">
        <v>99</v>
      </c>
    </row>
    <row r="169" spans="1:13" x14ac:dyDescent="0.35">
      <c r="C169" t="s">
        <v>175</v>
      </c>
      <c r="E169" t="s">
        <v>65</v>
      </c>
      <c r="J169" t="s">
        <v>56</v>
      </c>
      <c r="K169" s="84">
        <v>59733.33</v>
      </c>
      <c r="L169" s="80" t="s">
        <v>99</v>
      </c>
    </row>
    <row r="170" spans="1:13" x14ac:dyDescent="0.35">
      <c r="C170" t="s">
        <v>176</v>
      </c>
      <c r="E170" t="s">
        <v>66</v>
      </c>
      <c r="J170" t="s">
        <v>57</v>
      </c>
      <c r="K170" s="84">
        <v>67650</v>
      </c>
      <c r="L170" s="80" t="s">
        <v>99</v>
      </c>
    </row>
    <row r="171" spans="1:13" x14ac:dyDescent="0.35">
      <c r="C171" t="s">
        <v>178</v>
      </c>
      <c r="E171" t="s">
        <v>67</v>
      </c>
      <c r="J171" t="s">
        <v>58</v>
      </c>
      <c r="K171" s="84">
        <v>69483.33</v>
      </c>
      <c r="L171" s="80" t="s">
        <v>99</v>
      </c>
    </row>
    <row r="172" spans="1:13" x14ac:dyDescent="0.35">
      <c r="E172" t="s">
        <v>68</v>
      </c>
    </row>
    <row r="173" spans="1:13" x14ac:dyDescent="0.35">
      <c r="K173" s="84"/>
      <c r="L173" s="80"/>
    </row>
    <row r="174" spans="1:13" ht="15" thickBot="1" x14ac:dyDescent="0.4">
      <c r="A174" s="108" t="s">
        <v>661</v>
      </c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</row>
    <row r="175" spans="1:13" x14ac:dyDescent="0.35">
      <c r="B175" s="109" t="s">
        <v>391</v>
      </c>
      <c r="C175" s="110"/>
      <c r="D175" s="110"/>
      <c r="E175" s="111" t="s">
        <v>48</v>
      </c>
    </row>
    <row r="176" spans="1:13" x14ac:dyDescent="0.35">
      <c r="B176" s="112" t="s">
        <v>160</v>
      </c>
      <c r="C176" s="104"/>
      <c r="E176" s="113"/>
    </row>
    <row r="177" spans="2:18" x14ac:dyDescent="0.35">
      <c r="B177" s="112" t="s">
        <v>63</v>
      </c>
      <c r="E177" s="113"/>
    </row>
    <row r="178" spans="2:18" x14ac:dyDescent="0.35">
      <c r="B178" s="114" t="s">
        <v>70</v>
      </c>
      <c r="C178" s="103"/>
      <c r="D178" s="103"/>
      <c r="E178" s="115"/>
    </row>
    <row r="179" spans="2:18" x14ac:dyDescent="0.35">
      <c r="B179" s="114" t="s">
        <v>316</v>
      </c>
      <c r="C179" s="103"/>
      <c r="D179" s="103"/>
      <c r="E179" s="115"/>
    </row>
    <row r="180" spans="2:18" x14ac:dyDescent="0.35">
      <c r="B180" s="116" t="s">
        <v>390</v>
      </c>
      <c r="E180" s="113"/>
    </row>
    <row r="181" spans="2:18" x14ac:dyDescent="0.35">
      <c r="B181" s="120" t="s">
        <v>386</v>
      </c>
      <c r="E181" s="113"/>
    </row>
    <row r="182" spans="2:18" x14ac:dyDescent="0.35">
      <c r="B182" s="116" t="s">
        <v>405</v>
      </c>
      <c r="E182" s="113"/>
    </row>
    <row r="183" spans="2:18" x14ac:dyDescent="0.35">
      <c r="B183" s="116" t="s">
        <v>395</v>
      </c>
      <c r="E183" s="113"/>
    </row>
    <row r="184" spans="2:18" x14ac:dyDescent="0.35">
      <c r="B184" s="116" t="s">
        <v>505</v>
      </c>
      <c r="E184" s="113"/>
    </row>
    <row r="185" spans="2:18" x14ac:dyDescent="0.35">
      <c r="B185" s="116" t="s">
        <v>497</v>
      </c>
      <c r="E185" s="113"/>
    </row>
    <row r="186" spans="2:18" x14ac:dyDescent="0.35">
      <c r="B186" s="116" t="s">
        <v>498</v>
      </c>
      <c r="E186" s="113"/>
    </row>
    <row r="187" spans="2:18" ht="15" thickBot="1" x14ac:dyDescent="0.4">
      <c r="B187" s="121" t="s">
        <v>406</v>
      </c>
      <c r="C187" s="118"/>
      <c r="D187" s="118"/>
      <c r="E187" s="119"/>
      <c r="F187" s="83" t="s">
        <v>79</v>
      </c>
      <c r="G187" s="82"/>
      <c r="H187" s="82"/>
      <c r="I187" s="82"/>
      <c r="J187" s="82"/>
      <c r="K187" s="82"/>
      <c r="L187" s="82"/>
    </row>
    <row r="188" spans="2:18" x14ac:dyDescent="0.35">
      <c r="J188" s="244" t="s">
        <v>168</v>
      </c>
      <c r="K188" s="244"/>
      <c r="L188" s="244"/>
      <c r="M188" s="244"/>
    </row>
    <row r="189" spans="2:18" x14ac:dyDescent="0.35">
      <c r="B189" s="79" t="s">
        <v>51</v>
      </c>
      <c r="C189" t="s">
        <v>169</v>
      </c>
      <c r="D189" s="79" t="s">
        <v>61</v>
      </c>
      <c r="E189" t="s">
        <v>363</v>
      </c>
      <c r="J189" t="s">
        <v>52</v>
      </c>
      <c r="K189" s="84">
        <v>50150</v>
      </c>
      <c r="L189" s="80" t="s">
        <v>99</v>
      </c>
      <c r="Q189" s="84"/>
      <c r="R189" s="84"/>
    </row>
    <row r="190" spans="2:18" x14ac:dyDescent="0.35">
      <c r="C190" t="s">
        <v>170</v>
      </c>
      <c r="E190" t="s">
        <v>62</v>
      </c>
      <c r="J190" t="s">
        <v>75</v>
      </c>
      <c r="K190" s="84">
        <v>53316.67</v>
      </c>
      <c r="L190" s="80" t="s">
        <v>99</v>
      </c>
      <c r="R190" s="84"/>
    </row>
    <row r="191" spans="2:18" x14ac:dyDescent="0.35">
      <c r="C191" t="s">
        <v>182</v>
      </c>
      <c r="J191" t="s">
        <v>53</v>
      </c>
      <c r="K191" s="84">
        <v>60733.33</v>
      </c>
      <c r="L191" s="80" t="s">
        <v>99</v>
      </c>
      <c r="R191" s="84"/>
    </row>
    <row r="192" spans="2:18" x14ac:dyDescent="0.35">
      <c r="C192" t="s">
        <v>172</v>
      </c>
      <c r="D192" s="79" t="s">
        <v>63</v>
      </c>
      <c r="E192" t="s">
        <v>64</v>
      </c>
      <c r="J192" t="s">
        <v>163</v>
      </c>
      <c r="K192" s="84">
        <v>64733.34</v>
      </c>
      <c r="L192" s="80" t="s">
        <v>99</v>
      </c>
      <c r="Q192" s="84"/>
      <c r="R192" s="84"/>
    </row>
    <row r="193" spans="1:18" x14ac:dyDescent="0.35">
      <c r="C193" t="s">
        <v>173</v>
      </c>
      <c r="E193" t="s">
        <v>315</v>
      </c>
      <c r="J193" t="s">
        <v>54</v>
      </c>
      <c r="K193" s="84">
        <v>60233.33</v>
      </c>
      <c r="L193" s="80" t="s">
        <v>99</v>
      </c>
      <c r="Q193" s="84"/>
      <c r="R193" s="84"/>
    </row>
    <row r="194" spans="1:18" x14ac:dyDescent="0.35">
      <c r="C194" t="s">
        <v>183</v>
      </c>
      <c r="E194" t="s">
        <v>65</v>
      </c>
      <c r="J194" t="s">
        <v>55</v>
      </c>
      <c r="K194" s="84">
        <v>64733.34</v>
      </c>
      <c r="L194" s="80" t="s">
        <v>99</v>
      </c>
      <c r="Q194" s="84"/>
      <c r="R194" s="84"/>
    </row>
    <row r="195" spans="1:18" x14ac:dyDescent="0.35">
      <c r="C195" t="s">
        <v>175</v>
      </c>
      <c r="E195" t="s">
        <v>66</v>
      </c>
      <c r="J195" t="s">
        <v>56</v>
      </c>
      <c r="K195" s="84">
        <v>69816.66</v>
      </c>
      <c r="L195" s="80" t="s">
        <v>99</v>
      </c>
      <c r="Q195" s="84"/>
      <c r="R195" s="84"/>
    </row>
    <row r="196" spans="1:18" x14ac:dyDescent="0.35">
      <c r="C196" t="s">
        <v>176</v>
      </c>
      <c r="E196" t="s">
        <v>67</v>
      </c>
      <c r="J196" t="s">
        <v>57</v>
      </c>
      <c r="K196" s="84">
        <v>79316.67</v>
      </c>
      <c r="L196" s="80" t="s">
        <v>99</v>
      </c>
      <c r="Q196" s="84"/>
      <c r="R196" s="84"/>
    </row>
    <row r="197" spans="1:18" x14ac:dyDescent="0.35">
      <c r="C197" t="s">
        <v>317</v>
      </c>
      <c r="E197" t="s">
        <v>68</v>
      </c>
      <c r="J197" t="s">
        <v>58</v>
      </c>
      <c r="K197" s="84">
        <v>81566.67</v>
      </c>
      <c r="L197" s="80" t="s">
        <v>99</v>
      </c>
      <c r="Q197" s="84"/>
      <c r="R197" s="84"/>
    </row>
    <row r="198" spans="1:18" x14ac:dyDescent="0.35">
      <c r="C198" t="s">
        <v>318</v>
      </c>
      <c r="J198" t="s">
        <v>60</v>
      </c>
      <c r="K198" s="84">
        <v>90066.67</v>
      </c>
      <c r="L198" s="80" t="s">
        <v>99</v>
      </c>
      <c r="R198" s="84"/>
    </row>
    <row r="199" spans="1:18" x14ac:dyDescent="0.35">
      <c r="K199" s="85"/>
      <c r="L199" s="80"/>
      <c r="Q199" s="84"/>
      <c r="R199" s="84"/>
    </row>
    <row r="200" spans="1:18" ht="15" thickBot="1" x14ac:dyDescent="0.4">
      <c r="A200" s="108" t="s">
        <v>418</v>
      </c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R200" s="84"/>
    </row>
    <row r="201" spans="1:18" x14ac:dyDescent="0.35">
      <c r="B201" s="109" t="s">
        <v>392</v>
      </c>
      <c r="C201" s="110"/>
      <c r="D201" s="110"/>
      <c r="E201" s="111" t="s">
        <v>48</v>
      </c>
      <c r="Q201" s="84"/>
      <c r="R201" s="84"/>
    </row>
    <row r="202" spans="1:18" x14ac:dyDescent="0.35">
      <c r="B202" s="112" t="s">
        <v>160</v>
      </c>
      <c r="C202" s="104"/>
      <c r="E202" s="113"/>
    </row>
    <row r="203" spans="1:18" x14ac:dyDescent="0.35">
      <c r="B203" s="112" t="s">
        <v>63</v>
      </c>
      <c r="E203" s="113"/>
    </row>
    <row r="204" spans="1:18" x14ac:dyDescent="0.35">
      <c r="B204" s="114" t="s">
        <v>70</v>
      </c>
      <c r="C204" s="103"/>
      <c r="D204" s="103"/>
      <c r="E204" s="115"/>
    </row>
    <row r="205" spans="1:18" x14ac:dyDescent="0.35">
      <c r="B205" s="114" t="s">
        <v>316</v>
      </c>
      <c r="C205" s="103"/>
      <c r="D205" s="103"/>
      <c r="E205" s="115"/>
    </row>
    <row r="206" spans="1:18" x14ac:dyDescent="0.35">
      <c r="B206" s="116" t="s">
        <v>390</v>
      </c>
      <c r="E206" s="113"/>
    </row>
    <row r="207" spans="1:18" x14ac:dyDescent="0.35">
      <c r="B207" s="120" t="s">
        <v>386</v>
      </c>
      <c r="E207" s="113"/>
    </row>
    <row r="208" spans="1:18" x14ac:dyDescent="0.35">
      <c r="B208" s="116" t="s">
        <v>405</v>
      </c>
      <c r="E208" s="113"/>
    </row>
    <row r="209" spans="2:13" x14ac:dyDescent="0.35">
      <c r="B209" s="116" t="s">
        <v>395</v>
      </c>
      <c r="E209" s="113"/>
    </row>
    <row r="210" spans="2:13" x14ac:dyDescent="0.35">
      <c r="B210" s="116" t="s">
        <v>505</v>
      </c>
      <c r="E210" s="113"/>
    </row>
    <row r="211" spans="2:13" x14ac:dyDescent="0.35">
      <c r="B211" s="116" t="s">
        <v>507</v>
      </c>
      <c r="E211" s="113"/>
    </row>
    <row r="212" spans="2:13" x14ac:dyDescent="0.35">
      <c r="B212" s="116" t="s">
        <v>508</v>
      </c>
      <c r="E212" s="113"/>
    </row>
    <row r="213" spans="2:13" ht="15" thickBot="1" x14ac:dyDescent="0.4">
      <c r="B213" s="121" t="s">
        <v>407</v>
      </c>
      <c r="C213" s="118"/>
      <c r="D213" s="118"/>
      <c r="E213" s="119"/>
      <c r="F213" s="83" t="s">
        <v>79</v>
      </c>
      <c r="G213" s="82"/>
      <c r="H213" s="82"/>
      <c r="I213" s="82"/>
      <c r="J213" s="82"/>
      <c r="K213" s="82"/>
      <c r="L213" s="82"/>
    </row>
    <row r="215" spans="2:13" x14ac:dyDescent="0.35">
      <c r="J215" s="244" t="s">
        <v>168</v>
      </c>
      <c r="K215" s="244"/>
      <c r="L215" s="244"/>
      <c r="M215" s="244"/>
    </row>
    <row r="216" spans="2:13" x14ac:dyDescent="0.35">
      <c r="B216" s="79" t="s">
        <v>51</v>
      </c>
      <c r="C216" t="s">
        <v>170</v>
      </c>
      <c r="D216" s="79" t="s">
        <v>61</v>
      </c>
      <c r="E216" t="s">
        <v>363</v>
      </c>
      <c r="J216" t="s">
        <v>75</v>
      </c>
      <c r="K216" s="84">
        <v>53316.67</v>
      </c>
      <c r="L216" s="80" t="s">
        <v>99</v>
      </c>
    </row>
    <row r="217" spans="2:13" x14ac:dyDescent="0.35">
      <c r="C217" t="s">
        <v>182</v>
      </c>
      <c r="E217" t="s">
        <v>62</v>
      </c>
      <c r="J217" t="s">
        <v>53</v>
      </c>
      <c r="K217" s="84">
        <v>60733.33</v>
      </c>
      <c r="L217" s="80" t="s">
        <v>99</v>
      </c>
    </row>
    <row r="218" spans="2:13" x14ac:dyDescent="0.35">
      <c r="C218" t="s">
        <v>172</v>
      </c>
      <c r="J218" t="s">
        <v>163</v>
      </c>
      <c r="K218" s="84">
        <v>64733.34</v>
      </c>
      <c r="L218" s="80" t="s">
        <v>99</v>
      </c>
    </row>
    <row r="219" spans="2:13" x14ac:dyDescent="0.35">
      <c r="C219" t="s">
        <v>384</v>
      </c>
      <c r="D219" s="79" t="s">
        <v>63</v>
      </c>
      <c r="E219" t="s">
        <v>64</v>
      </c>
      <c r="J219" t="s">
        <v>54</v>
      </c>
      <c r="K219" s="84">
        <v>60233.33</v>
      </c>
      <c r="L219" s="80" t="s">
        <v>99</v>
      </c>
    </row>
    <row r="220" spans="2:13" x14ac:dyDescent="0.35">
      <c r="C220" t="s">
        <v>183</v>
      </c>
      <c r="E220" t="s">
        <v>315</v>
      </c>
      <c r="J220" t="s">
        <v>55</v>
      </c>
      <c r="K220" s="84">
        <v>64733.34</v>
      </c>
      <c r="L220" s="80" t="s">
        <v>99</v>
      </c>
    </row>
    <row r="221" spans="2:13" x14ac:dyDescent="0.35">
      <c r="C221" t="s">
        <v>175</v>
      </c>
      <c r="E221" t="s">
        <v>65</v>
      </c>
      <c r="J221" t="s">
        <v>56</v>
      </c>
      <c r="K221" s="84">
        <v>69816.66</v>
      </c>
      <c r="L221" s="80" t="s">
        <v>99</v>
      </c>
    </row>
    <row r="222" spans="2:13" x14ac:dyDescent="0.35">
      <c r="C222" t="s">
        <v>176</v>
      </c>
      <c r="E222" t="s">
        <v>66</v>
      </c>
      <c r="J222" t="s">
        <v>57</v>
      </c>
      <c r="K222" s="84">
        <v>79316.67</v>
      </c>
      <c r="L222" s="80" t="s">
        <v>99</v>
      </c>
    </row>
    <row r="223" spans="2:13" x14ac:dyDescent="0.35">
      <c r="C223" t="s">
        <v>178</v>
      </c>
      <c r="E223" t="s">
        <v>67</v>
      </c>
      <c r="J223" t="s">
        <v>58</v>
      </c>
      <c r="K223" s="84">
        <v>81566.67</v>
      </c>
      <c r="L223" s="80" t="s">
        <v>99</v>
      </c>
    </row>
    <row r="224" spans="2:13" x14ac:dyDescent="0.35">
      <c r="E224" t="s">
        <v>68</v>
      </c>
    </row>
    <row r="225" spans="1:13" x14ac:dyDescent="0.35">
      <c r="K225" s="84"/>
      <c r="L225" s="80"/>
    </row>
    <row r="226" spans="1:13" ht="15" thickBot="1" x14ac:dyDescent="0.4">
      <c r="A226" s="108" t="s">
        <v>408</v>
      </c>
      <c r="B226" s="108"/>
      <c r="C226" s="108"/>
      <c r="D226" s="108"/>
      <c r="E226" s="108"/>
      <c r="F226" s="108"/>
      <c r="G226" s="108"/>
      <c r="H226" s="108"/>
      <c r="I226" s="108"/>
      <c r="J226" s="108"/>
      <c r="K226" s="108"/>
      <c r="L226" s="108"/>
      <c r="M226" s="108"/>
    </row>
    <row r="227" spans="1:13" x14ac:dyDescent="0.35">
      <c r="B227" s="109" t="s">
        <v>409</v>
      </c>
      <c r="C227" s="110"/>
      <c r="D227" s="110"/>
      <c r="E227" s="111" t="s">
        <v>48</v>
      </c>
    </row>
    <row r="228" spans="1:13" x14ac:dyDescent="0.35">
      <c r="B228" s="112" t="s">
        <v>160</v>
      </c>
      <c r="E228" s="113"/>
    </row>
    <row r="229" spans="1:13" x14ac:dyDescent="0.35">
      <c r="B229" s="112" t="s">
        <v>63</v>
      </c>
      <c r="E229" s="113"/>
    </row>
    <row r="230" spans="1:13" x14ac:dyDescent="0.35">
      <c r="B230" s="114" t="s">
        <v>70</v>
      </c>
      <c r="C230" s="103"/>
      <c r="D230" s="103"/>
      <c r="E230" s="115"/>
    </row>
    <row r="231" spans="1:13" x14ac:dyDescent="0.35">
      <c r="B231" s="114" t="s">
        <v>49</v>
      </c>
      <c r="C231" s="103"/>
      <c r="D231" s="103"/>
      <c r="E231" s="115"/>
    </row>
    <row r="232" spans="1:13" x14ac:dyDescent="0.35">
      <c r="B232" s="116" t="s">
        <v>348</v>
      </c>
      <c r="E232" s="113"/>
    </row>
    <row r="233" spans="1:13" x14ac:dyDescent="0.35">
      <c r="B233" s="116" t="s">
        <v>72</v>
      </c>
      <c r="E233" s="113"/>
    </row>
    <row r="234" spans="1:13" x14ac:dyDescent="0.35">
      <c r="B234" s="116" t="s">
        <v>80</v>
      </c>
      <c r="E234" s="113"/>
    </row>
    <row r="235" spans="1:13" x14ac:dyDescent="0.35">
      <c r="B235" s="116" t="s">
        <v>509</v>
      </c>
      <c r="E235" s="113"/>
    </row>
    <row r="236" spans="1:13" x14ac:dyDescent="0.35">
      <c r="B236" s="116" t="s">
        <v>81</v>
      </c>
      <c r="E236" s="113"/>
    </row>
    <row r="237" spans="1:13" x14ac:dyDescent="0.35">
      <c r="B237" s="116" t="s">
        <v>74</v>
      </c>
      <c r="E237" s="113"/>
    </row>
    <row r="238" spans="1:13" x14ac:dyDescent="0.35">
      <c r="B238" s="116" t="s">
        <v>184</v>
      </c>
      <c r="E238" s="113"/>
    </row>
    <row r="239" spans="1:13" x14ac:dyDescent="0.35">
      <c r="B239" s="116" t="s">
        <v>185</v>
      </c>
      <c r="E239" s="113"/>
    </row>
    <row r="240" spans="1:13" ht="15" thickBot="1" x14ac:dyDescent="0.4">
      <c r="B240" s="117" t="s">
        <v>410</v>
      </c>
      <c r="C240" s="118"/>
      <c r="D240" s="118"/>
      <c r="E240" s="119"/>
      <c r="F240" s="83" t="s">
        <v>79</v>
      </c>
      <c r="G240" s="82"/>
      <c r="H240" s="82"/>
      <c r="I240" s="82"/>
      <c r="J240" s="82"/>
      <c r="K240" s="82"/>
      <c r="L240" s="82"/>
    </row>
    <row r="242" spans="1:18" x14ac:dyDescent="0.35">
      <c r="J242" s="244" t="s">
        <v>168</v>
      </c>
      <c r="K242" s="244"/>
      <c r="L242" s="244"/>
      <c r="M242" s="244"/>
    </row>
    <row r="243" spans="1:18" x14ac:dyDescent="0.35">
      <c r="B243" s="79" t="s">
        <v>51</v>
      </c>
      <c r="C243" t="s">
        <v>170</v>
      </c>
      <c r="D243" s="79" t="s">
        <v>61</v>
      </c>
      <c r="E243" t="s">
        <v>363</v>
      </c>
      <c r="J243" t="s">
        <v>75</v>
      </c>
      <c r="K243" s="84">
        <v>73233.33</v>
      </c>
      <c r="L243" s="80" t="s">
        <v>99</v>
      </c>
    </row>
    <row r="244" spans="1:18" x14ac:dyDescent="0.35">
      <c r="C244" t="s">
        <v>171</v>
      </c>
      <c r="E244" t="s">
        <v>62</v>
      </c>
      <c r="J244" t="s">
        <v>53</v>
      </c>
      <c r="K244" s="84">
        <v>81066.66</v>
      </c>
      <c r="L244" s="80" t="s">
        <v>99</v>
      </c>
      <c r="Q244" s="84"/>
      <c r="R244" s="84"/>
    </row>
    <row r="245" spans="1:18" x14ac:dyDescent="0.35">
      <c r="C245" t="s">
        <v>172</v>
      </c>
      <c r="J245" t="s">
        <v>163</v>
      </c>
      <c r="K245" s="84">
        <v>85233.34</v>
      </c>
      <c r="L245" s="80" t="s">
        <v>99</v>
      </c>
      <c r="M245" s="82"/>
      <c r="R245" s="84"/>
    </row>
    <row r="246" spans="1:18" x14ac:dyDescent="0.35">
      <c r="C246" t="s">
        <v>173</v>
      </c>
      <c r="J246" t="s">
        <v>54</v>
      </c>
      <c r="K246" s="84">
        <v>80483.33</v>
      </c>
      <c r="L246" s="80" t="s">
        <v>99</v>
      </c>
      <c r="Q246" s="84"/>
      <c r="R246" s="84"/>
    </row>
    <row r="247" spans="1:18" x14ac:dyDescent="0.35">
      <c r="C247" t="s">
        <v>174</v>
      </c>
      <c r="D247" s="79" t="s">
        <v>63</v>
      </c>
      <c r="E247" t="s">
        <v>64</v>
      </c>
      <c r="J247" t="s">
        <v>55</v>
      </c>
      <c r="K247" s="84">
        <v>85233.34</v>
      </c>
      <c r="L247" s="80" t="s">
        <v>99</v>
      </c>
      <c r="Q247" s="84"/>
      <c r="R247" s="84"/>
    </row>
    <row r="248" spans="1:18" x14ac:dyDescent="0.35">
      <c r="C248" t="s">
        <v>175</v>
      </c>
      <c r="E248" t="s">
        <v>315</v>
      </c>
      <c r="J248" t="s">
        <v>56</v>
      </c>
      <c r="K248" s="84">
        <v>90566.66</v>
      </c>
      <c r="L248" s="80" t="s">
        <v>99</v>
      </c>
      <c r="Q248" s="84"/>
      <c r="R248" s="84"/>
    </row>
    <row r="249" spans="1:18" x14ac:dyDescent="0.35">
      <c r="C249" t="s">
        <v>176</v>
      </c>
      <c r="E249" t="s">
        <v>65</v>
      </c>
      <c r="J249" t="s">
        <v>57</v>
      </c>
      <c r="K249" s="84">
        <v>100483.33</v>
      </c>
      <c r="L249" s="80" t="s">
        <v>99</v>
      </c>
      <c r="Q249" s="84"/>
      <c r="R249" s="84"/>
    </row>
    <row r="250" spans="1:18" x14ac:dyDescent="0.35">
      <c r="C250" t="s">
        <v>177</v>
      </c>
      <c r="E250" t="s">
        <v>66</v>
      </c>
      <c r="J250" t="s">
        <v>76</v>
      </c>
      <c r="K250" s="84">
        <v>99566.66</v>
      </c>
      <c r="L250" s="80" t="s">
        <v>99</v>
      </c>
      <c r="Q250" s="84"/>
      <c r="R250" s="84"/>
    </row>
    <row r="251" spans="1:18" x14ac:dyDescent="0.35">
      <c r="C251" t="s">
        <v>178</v>
      </c>
      <c r="E251" t="s">
        <v>67</v>
      </c>
      <c r="J251" t="s">
        <v>58</v>
      </c>
      <c r="K251" s="84">
        <v>102816.67</v>
      </c>
      <c r="L251" s="80" t="s">
        <v>99</v>
      </c>
      <c r="Q251" s="84"/>
      <c r="R251" s="84"/>
    </row>
    <row r="252" spans="1:18" x14ac:dyDescent="0.35">
      <c r="C252" t="s">
        <v>179</v>
      </c>
      <c r="E252" t="s">
        <v>68</v>
      </c>
      <c r="J252" t="s">
        <v>59</v>
      </c>
      <c r="K252" s="84">
        <v>102233.34</v>
      </c>
      <c r="L252" s="80" t="s">
        <v>99</v>
      </c>
      <c r="Q252" s="84"/>
      <c r="R252" s="84"/>
    </row>
    <row r="253" spans="1:18" x14ac:dyDescent="0.35">
      <c r="C253" t="s">
        <v>180</v>
      </c>
      <c r="J253" t="s">
        <v>60</v>
      </c>
      <c r="K253" s="84">
        <v>111733.34</v>
      </c>
      <c r="L253" s="80" t="s">
        <v>99</v>
      </c>
      <c r="Q253" s="84"/>
      <c r="R253" s="84"/>
    </row>
    <row r="255" spans="1:18" ht="15" thickBot="1" x14ac:dyDescent="0.4">
      <c r="A255" s="108" t="s">
        <v>190</v>
      </c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</row>
    <row r="256" spans="1:18" x14ac:dyDescent="0.35">
      <c r="B256" s="109" t="s">
        <v>412</v>
      </c>
      <c r="C256" s="110"/>
      <c r="D256" s="110"/>
      <c r="E256" s="111" t="s">
        <v>48</v>
      </c>
    </row>
    <row r="257" spans="2:18" x14ac:dyDescent="0.35">
      <c r="B257" s="112" t="s">
        <v>161</v>
      </c>
      <c r="C257" s="104"/>
      <c r="E257" s="113"/>
    </row>
    <row r="258" spans="2:18" x14ac:dyDescent="0.35">
      <c r="B258" s="112" t="s">
        <v>63</v>
      </c>
      <c r="E258" s="113"/>
    </row>
    <row r="259" spans="2:18" x14ac:dyDescent="0.35">
      <c r="B259" s="114" t="s">
        <v>70</v>
      </c>
      <c r="C259" s="103"/>
      <c r="D259" s="103"/>
      <c r="E259" s="115"/>
    </row>
    <row r="260" spans="2:18" x14ac:dyDescent="0.35">
      <c r="B260" s="114" t="s">
        <v>49</v>
      </c>
      <c r="C260" s="103"/>
      <c r="D260" s="103"/>
      <c r="E260" s="115"/>
    </row>
    <row r="261" spans="2:18" x14ac:dyDescent="0.35">
      <c r="B261" s="116" t="s">
        <v>349</v>
      </c>
      <c r="E261" s="113"/>
    </row>
    <row r="262" spans="2:18" x14ac:dyDescent="0.35">
      <c r="B262" s="116" t="s">
        <v>72</v>
      </c>
      <c r="E262" s="113"/>
    </row>
    <row r="263" spans="2:18" x14ac:dyDescent="0.35">
      <c r="B263" s="116" t="s">
        <v>186</v>
      </c>
      <c r="E263" s="113"/>
    </row>
    <row r="264" spans="2:18" x14ac:dyDescent="0.35">
      <c r="B264" s="116" t="s">
        <v>181</v>
      </c>
      <c r="E264" s="113"/>
    </row>
    <row r="265" spans="2:18" x14ac:dyDescent="0.35">
      <c r="B265" s="116" t="s">
        <v>187</v>
      </c>
      <c r="E265" s="113"/>
    </row>
    <row r="266" spans="2:18" x14ac:dyDescent="0.35">
      <c r="B266" s="116" t="s">
        <v>188</v>
      </c>
      <c r="E266" s="113"/>
    </row>
    <row r="267" spans="2:18" x14ac:dyDescent="0.35">
      <c r="B267" s="116" t="s">
        <v>189</v>
      </c>
      <c r="E267" s="113"/>
    </row>
    <row r="268" spans="2:18" ht="15" thickBot="1" x14ac:dyDescent="0.4">
      <c r="B268" s="122" t="s">
        <v>411</v>
      </c>
      <c r="C268" s="118"/>
      <c r="D268" s="118"/>
      <c r="E268" s="119"/>
      <c r="F268" s="83" t="s">
        <v>79</v>
      </c>
      <c r="G268" s="82"/>
      <c r="H268" s="82"/>
      <c r="I268" s="82"/>
      <c r="J268" s="82"/>
      <c r="K268" s="82"/>
      <c r="L268" s="82"/>
    </row>
    <row r="270" spans="2:18" x14ac:dyDescent="0.35">
      <c r="J270" s="244" t="s">
        <v>168</v>
      </c>
      <c r="K270" s="244"/>
      <c r="L270" s="244"/>
      <c r="M270" s="244"/>
    </row>
    <row r="271" spans="2:18" x14ac:dyDescent="0.35">
      <c r="B271" s="79" t="s">
        <v>51</v>
      </c>
      <c r="C271" t="s">
        <v>170</v>
      </c>
      <c r="D271" s="79" t="s">
        <v>61</v>
      </c>
      <c r="E271" t="s">
        <v>363</v>
      </c>
      <c r="J271" t="s">
        <v>75</v>
      </c>
      <c r="K271" s="84">
        <v>82316.67</v>
      </c>
      <c r="L271" s="80" t="s">
        <v>99</v>
      </c>
    </row>
    <row r="272" spans="2:18" x14ac:dyDescent="0.35">
      <c r="C272" t="s">
        <v>171</v>
      </c>
      <c r="E272" t="s">
        <v>62</v>
      </c>
      <c r="J272" t="s">
        <v>53</v>
      </c>
      <c r="K272" s="84">
        <v>91566.66</v>
      </c>
      <c r="L272" s="80" t="s">
        <v>99</v>
      </c>
      <c r="Q272" s="84"/>
      <c r="R272" s="84"/>
    </row>
    <row r="273" spans="1:18" x14ac:dyDescent="0.35">
      <c r="C273" t="s">
        <v>172</v>
      </c>
      <c r="J273" t="s">
        <v>163</v>
      </c>
      <c r="K273" s="84">
        <v>96566.67</v>
      </c>
      <c r="L273" s="80" t="s">
        <v>99</v>
      </c>
      <c r="R273" s="84"/>
    </row>
    <row r="274" spans="1:18" x14ac:dyDescent="0.35">
      <c r="C274" t="s">
        <v>173</v>
      </c>
      <c r="J274" t="s">
        <v>54</v>
      </c>
      <c r="K274" s="84">
        <v>90983.33</v>
      </c>
      <c r="L274" s="80" t="s">
        <v>99</v>
      </c>
      <c r="Q274" s="84"/>
      <c r="R274" s="84"/>
    </row>
    <row r="275" spans="1:18" x14ac:dyDescent="0.35">
      <c r="C275" t="s">
        <v>174</v>
      </c>
      <c r="J275" t="s">
        <v>55</v>
      </c>
      <c r="K275" s="84">
        <v>96566.67</v>
      </c>
      <c r="L275" s="80" t="s">
        <v>99</v>
      </c>
      <c r="Q275" s="84"/>
      <c r="R275" s="84"/>
    </row>
    <row r="276" spans="1:18" x14ac:dyDescent="0.35">
      <c r="C276" t="s">
        <v>175</v>
      </c>
      <c r="D276" s="79" t="s">
        <v>63</v>
      </c>
      <c r="E276" t="s">
        <v>64</v>
      </c>
      <c r="J276" t="s">
        <v>56</v>
      </c>
      <c r="K276" s="84">
        <v>102900</v>
      </c>
      <c r="L276" s="80" t="s">
        <v>99</v>
      </c>
      <c r="Q276" s="84"/>
      <c r="R276" s="84"/>
    </row>
    <row r="277" spans="1:18" x14ac:dyDescent="0.35">
      <c r="C277" t="s">
        <v>176</v>
      </c>
      <c r="E277" t="s">
        <v>65</v>
      </c>
      <c r="J277" t="s">
        <v>57</v>
      </c>
      <c r="K277" s="84">
        <v>114816.67</v>
      </c>
      <c r="L277" s="80" t="s">
        <v>99</v>
      </c>
      <c r="Q277" s="84"/>
      <c r="R277" s="84"/>
    </row>
    <row r="278" spans="1:18" x14ac:dyDescent="0.35">
      <c r="C278" t="s">
        <v>177</v>
      </c>
      <c r="E278" t="s">
        <v>66</v>
      </c>
      <c r="J278" t="s">
        <v>76</v>
      </c>
      <c r="K278" s="84">
        <v>113733.33</v>
      </c>
      <c r="L278" s="80" t="s">
        <v>99</v>
      </c>
      <c r="Q278" s="84"/>
      <c r="R278" s="84"/>
    </row>
    <row r="279" spans="1:18" x14ac:dyDescent="0.35">
      <c r="C279" t="s">
        <v>178</v>
      </c>
      <c r="E279" t="s">
        <v>67</v>
      </c>
      <c r="J279" t="s">
        <v>58</v>
      </c>
      <c r="K279" s="84">
        <v>117566.67</v>
      </c>
      <c r="L279" s="80" t="s">
        <v>99</v>
      </c>
      <c r="Q279" s="84"/>
      <c r="R279" s="84"/>
    </row>
    <row r="280" spans="1:18" x14ac:dyDescent="0.35">
      <c r="C280" t="s">
        <v>179</v>
      </c>
      <c r="E280" t="s">
        <v>68</v>
      </c>
      <c r="J280" t="s">
        <v>59</v>
      </c>
      <c r="K280" s="84">
        <v>116900</v>
      </c>
      <c r="L280" s="80" t="s">
        <v>99</v>
      </c>
      <c r="Q280" s="84"/>
      <c r="R280" s="84"/>
    </row>
    <row r="281" spans="1:18" x14ac:dyDescent="0.35">
      <c r="C281" t="s">
        <v>180</v>
      </c>
      <c r="J281" t="s">
        <v>60</v>
      </c>
      <c r="K281" s="84">
        <v>128316.67</v>
      </c>
      <c r="L281" s="80" t="s">
        <v>99</v>
      </c>
      <c r="Q281" s="84"/>
      <c r="R281" s="84"/>
    </row>
    <row r="282" spans="1:18" x14ac:dyDescent="0.35">
      <c r="K282" s="84"/>
      <c r="L282" s="80"/>
      <c r="Q282" s="84"/>
      <c r="R282" s="84"/>
    </row>
    <row r="283" spans="1:18" ht="15" thickBot="1" x14ac:dyDescent="0.4">
      <c r="A283" s="268" t="s">
        <v>367</v>
      </c>
      <c r="B283" s="268"/>
      <c r="C283" s="268"/>
      <c r="D283" s="268"/>
      <c r="E283" s="268"/>
      <c r="F283" s="108"/>
      <c r="G283" s="108"/>
      <c r="H283" s="108"/>
      <c r="I283" s="108"/>
      <c r="J283" s="108"/>
      <c r="K283" s="108"/>
      <c r="L283" s="108"/>
      <c r="M283" s="108"/>
    </row>
    <row r="284" spans="1:18" x14ac:dyDescent="0.35">
      <c r="B284" s="109" t="s">
        <v>413</v>
      </c>
      <c r="C284" s="110"/>
      <c r="D284" s="110"/>
      <c r="E284" s="111" t="s">
        <v>48</v>
      </c>
    </row>
    <row r="285" spans="1:18" x14ac:dyDescent="0.35">
      <c r="B285" s="112" t="s">
        <v>159</v>
      </c>
      <c r="E285" s="113"/>
    </row>
    <row r="286" spans="1:18" x14ac:dyDescent="0.35">
      <c r="B286" s="112" t="s">
        <v>63</v>
      </c>
      <c r="E286" s="113"/>
    </row>
    <row r="287" spans="1:18" x14ac:dyDescent="0.35">
      <c r="B287" s="114" t="s">
        <v>70</v>
      </c>
      <c r="C287" s="103"/>
      <c r="D287" s="103"/>
      <c r="E287" s="115"/>
    </row>
    <row r="288" spans="1:18" x14ac:dyDescent="0.35">
      <c r="B288" s="114" t="s">
        <v>49</v>
      </c>
      <c r="C288" s="103"/>
      <c r="D288" s="103"/>
      <c r="E288" s="115"/>
    </row>
    <row r="289" spans="2:18" x14ac:dyDescent="0.35">
      <c r="B289" s="116" t="s">
        <v>364</v>
      </c>
      <c r="E289" s="113"/>
    </row>
    <row r="290" spans="2:18" x14ac:dyDescent="0.35">
      <c r="B290" s="116" t="s">
        <v>72</v>
      </c>
      <c r="E290" s="113"/>
    </row>
    <row r="291" spans="2:18" x14ac:dyDescent="0.35">
      <c r="B291" s="116" t="s">
        <v>73</v>
      </c>
      <c r="E291" s="113"/>
    </row>
    <row r="292" spans="2:18" x14ac:dyDescent="0.35">
      <c r="B292" s="116" t="s">
        <v>502</v>
      </c>
      <c r="E292" s="113"/>
    </row>
    <row r="293" spans="2:18" x14ac:dyDescent="0.35">
      <c r="B293" s="116" t="s">
        <v>50</v>
      </c>
      <c r="E293" s="113"/>
    </row>
    <row r="294" spans="2:18" ht="15" thickBot="1" x14ac:dyDescent="0.4">
      <c r="B294" s="117" t="s">
        <v>74</v>
      </c>
      <c r="C294" s="118"/>
      <c r="D294" s="118"/>
      <c r="E294" s="119"/>
      <c r="F294" s="83" t="s">
        <v>79</v>
      </c>
      <c r="G294" s="82"/>
      <c r="H294" s="82"/>
      <c r="I294" s="82"/>
      <c r="J294" s="82"/>
      <c r="K294" s="82"/>
      <c r="L294" s="82"/>
      <c r="M294" s="82"/>
    </row>
    <row r="295" spans="2:18" x14ac:dyDescent="0.35">
      <c r="K295" s="84"/>
      <c r="L295" s="80"/>
    </row>
    <row r="296" spans="2:18" x14ac:dyDescent="0.35">
      <c r="J296" s="244" t="s">
        <v>168</v>
      </c>
      <c r="K296" s="244"/>
      <c r="L296" s="244"/>
    </row>
    <row r="297" spans="2:18" x14ac:dyDescent="0.35">
      <c r="B297" s="79" t="s">
        <v>51</v>
      </c>
      <c r="C297" t="s">
        <v>169</v>
      </c>
      <c r="D297" s="79" t="s">
        <v>61</v>
      </c>
      <c r="E297" t="s">
        <v>363</v>
      </c>
      <c r="J297" t="s">
        <v>52</v>
      </c>
      <c r="K297" s="84">
        <v>52150</v>
      </c>
      <c r="L297" s="80" t="s">
        <v>99</v>
      </c>
      <c r="Q297" s="84"/>
      <c r="R297" s="84"/>
    </row>
    <row r="298" spans="2:18" x14ac:dyDescent="0.35">
      <c r="C298" t="s">
        <v>170</v>
      </c>
      <c r="E298" t="s">
        <v>62</v>
      </c>
      <c r="J298" t="s">
        <v>365</v>
      </c>
      <c r="K298" s="84">
        <v>55400</v>
      </c>
      <c r="L298" s="80" t="s">
        <v>99</v>
      </c>
      <c r="Q298" s="84"/>
      <c r="R298" s="84"/>
    </row>
    <row r="299" spans="2:18" x14ac:dyDescent="0.35">
      <c r="C299" t="s">
        <v>421</v>
      </c>
      <c r="J299" t="s">
        <v>419</v>
      </c>
      <c r="K299" s="84">
        <v>60900</v>
      </c>
      <c r="L299" s="80" t="s">
        <v>99</v>
      </c>
      <c r="Q299" s="84"/>
      <c r="R299" s="84"/>
    </row>
    <row r="300" spans="2:18" x14ac:dyDescent="0.35">
      <c r="C300" t="s">
        <v>171</v>
      </c>
      <c r="J300" t="s">
        <v>53</v>
      </c>
      <c r="K300" s="84">
        <v>63233.33</v>
      </c>
      <c r="L300" s="80" t="s">
        <v>99</v>
      </c>
      <c r="Q300" s="84"/>
      <c r="R300" s="84"/>
    </row>
    <row r="301" spans="2:18" x14ac:dyDescent="0.35">
      <c r="C301" t="s">
        <v>172</v>
      </c>
      <c r="J301" t="s">
        <v>163</v>
      </c>
      <c r="K301" s="84">
        <v>67400</v>
      </c>
      <c r="L301" s="80" t="s">
        <v>99</v>
      </c>
      <c r="Q301" s="84"/>
      <c r="R301" s="84"/>
    </row>
    <row r="302" spans="2:18" x14ac:dyDescent="0.35">
      <c r="C302" t="s">
        <v>173</v>
      </c>
      <c r="D302" s="79" t="s">
        <v>63</v>
      </c>
      <c r="E302" t="s">
        <v>64</v>
      </c>
      <c r="J302" t="s">
        <v>366</v>
      </c>
      <c r="K302" s="84">
        <v>62650</v>
      </c>
      <c r="L302" s="80" t="s">
        <v>99</v>
      </c>
      <c r="Q302" s="84"/>
      <c r="R302" s="84"/>
    </row>
    <row r="303" spans="2:18" x14ac:dyDescent="0.35">
      <c r="C303" t="s">
        <v>174</v>
      </c>
      <c r="E303" t="s">
        <v>65</v>
      </c>
      <c r="J303" t="s">
        <v>55</v>
      </c>
      <c r="K303" s="84">
        <v>67400</v>
      </c>
      <c r="L303" s="80" t="s">
        <v>99</v>
      </c>
      <c r="Q303" s="84"/>
      <c r="R303" s="84"/>
    </row>
    <row r="304" spans="2:18" x14ac:dyDescent="0.35">
      <c r="C304" t="s">
        <v>175</v>
      </c>
      <c r="E304" t="s">
        <v>66</v>
      </c>
      <c r="J304" t="s">
        <v>56</v>
      </c>
      <c r="K304" s="84">
        <v>72733.33</v>
      </c>
      <c r="L304" s="80" t="s">
        <v>99</v>
      </c>
      <c r="Q304" s="84"/>
      <c r="R304" s="84"/>
    </row>
    <row r="305" spans="1:18" x14ac:dyDescent="0.35">
      <c r="C305" t="s">
        <v>176</v>
      </c>
      <c r="E305" t="s">
        <v>67</v>
      </c>
      <c r="J305" t="s">
        <v>57</v>
      </c>
      <c r="K305" s="84">
        <v>82650</v>
      </c>
      <c r="L305" s="80" t="s">
        <v>99</v>
      </c>
      <c r="Q305" s="84"/>
      <c r="R305" s="84"/>
    </row>
    <row r="306" spans="1:18" x14ac:dyDescent="0.35">
      <c r="C306" t="s">
        <v>177</v>
      </c>
      <c r="E306" t="s">
        <v>68</v>
      </c>
      <c r="J306" t="s">
        <v>76</v>
      </c>
      <c r="K306" s="84">
        <v>81733.33</v>
      </c>
      <c r="L306" s="80" t="s">
        <v>99</v>
      </c>
      <c r="Q306" s="84"/>
      <c r="R306" s="84"/>
    </row>
    <row r="307" spans="1:18" x14ac:dyDescent="0.35">
      <c r="C307" t="s">
        <v>178</v>
      </c>
      <c r="J307" t="s">
        <v>58</v>
      </c>
      <c r="K307" s="84">
        <v>84983.33</v>
      </c>
      <c r="L307" s="80" t="s">
        <v>99</v>
      </c>
      <c r="Q307" s="84"/>
      <c r="R307" s="84"/>
    </row>
    <row r="308" spans="1:18" x14ac:dyDescent="0.35">
      <c r="C308" t="s">
        <v>179</v>
      </c>
      <c r="J308" t="s">
        <v>59</v>
      </c>
      <c r="K308" s="84">
        <v>84400</v>
      </c>
      <c r="L308" s="80" t="s">
        <v>99</v>
      </c>
      <c r="Q308" s="84"/>
      <c r="R308" s="84"/>
    </row>
    <row r="309" spans="1:18" x14ac:dyDescent="0.35">
      <c r="C309" t="s">
        <v>180</v>
      </c>
      <c r="J309" t="s">
        <v>60</v>
      </c>
      <c r="K309" s="84">
        <v>93900</v>
      </c>
      <c r="L309" s="80" t="s">
        <v>99</v>
      </c>
      <c r="Q309" s="84"/>
      <c r="R309" s="84"/>
    </row>
    <row r="310" spans="1:18" x14ac:dyDescent="0.35">
      <c r="L310" s="80"/>
    </row>
    <row r="311" spans="1:18" x14ac:dyDescent="0.35">
      <c r="K311" s="84"/>
      <c r="L311" s="80"/>
    </row>
    <row r="312" spans="1:18" ht="15" thickBot="1" x14ac:dyDescent="0.4">
      <c r="A312" s="268" t="s">
        <v>368</v>
      </c>
      <c r="B312" s="268"/>
      <c r="C312" s="268"/>
      <c r="D312" s="268"/>
      <c r="E312" s="268"/>
      <c r="F312" s="268"/>
      <c r="G312" s="108"/>
      <c r="H312" s="108"/>
      <c r="I312" s="108"/>
      <c r="J312" s="108"/>
      <c r="K312" s="108"/>
      <c r="L312" s="108"/>
      <c r="M312" s="108"/>
    </row>
    <row r="313" spans="1:18" x14ac:dyDescent="0.35">
      <c r="B313" s="109" t="s">
        <v>414</v>
      </c>
      <c r="C313" s="110"/>
      <c r="D313" s="110"/>
      <c r="E313" s="111" t="s">
        <v>48</v>
      </c>
    </row>
    <row r="314" spans="1:18" x14ac:dyDescent="0.35">
      <c r="B314" s="112" t="s">
        <v>160</v>
      </c>
      <c r="C314" s="104"/>
      <c r="E314" s="113"/>
    </row>
    <row r="315" spans="1:18" x14ac:dyDescent="0.35">
      <c r="B315" s="112" t="s">
        <v>63</v>
      </c>
      <c r="E315" s="113"/>
    </row>
    <row r="316" spans="1:18" x14ac:dyDescent="0.35">
      <c r="B316" s="114" t="s">
        <v>70</v>
      </c>
      <c r="C316" s="103"/>
      <c r="D316" s="103"/>
      <c r="E316" s="115"/>
    </row>
    <row r="317" spans="1:18" x14ac:dyDescent="0.35">
      <c r="B317" s="114" t="s">
        <v>49</v>
      </c>
      <c r="C317" s="103"/>
      <c r="D317" s="103"/>
      <c r="E317" s="115"/>
    </row>
    <row r="318" spans="1:18" x14ac:dyDescent="0.35">
      <c r="B318" s="116" t="s">
        <v>364</v>
      </c>
      <c r="E318" s="113"/>
    </row>
    <row r="319" spans="1:18" x14ac:dyDescent="0.35">
      <c r="B319" s="116" t="s">
        <v>72</v>
      </c>
      <c r="E319" s="113"/>
    </row>
    <row r="320" spans="1:18" x14ac:dyDescent="0.35">
      <c r="B320" s="116" t="s">
        <v>77</v>
      </c>
      <c r="E320" s="113"/>
    </row>
    <row r="321" spans="2:18" x14ac:dyDescent="0.35">
      <c r="B321" s="116" t="s">
        <v>78</v>
      </c>
      <c r="E321" s="113"/>
    </row>
    <row r="322" spans="2:18" x14ac:dyDescent="0.35">
      <c r="B322" s="116" t="s">
        <v>50</v>
      </c>
      <c r="E322" s="113"/>
    </row>
    <row r="323" spans="2:18" ht="15" thickBot="1" x14ac:dyDescent="0.4">
      <c r="B323" s="117" t="s">
        <v>74</v>
      </c>
      <c r="C323" s="118"/>
      <c r="D323" s="118"/>
      <c r="E323" s="119"/>
      <c r="F323" s="83" t="s">
        <v>79</v>
      </c>
      <c r="G323" s="82"/>
      <c r="H323" s="82"/>
      <c r="I323" s="82"/>
      <c r="J323" s="82"/>
      <c r="K323" s="82"/>
      <c r="L323" s="82"/>
      <c r="M323" s="82"/>
    </row>
    <row r="324" spans="2:18" x14ac:dyDescent="0.35">
      <c r="K324" s="84"/>
      <c r="L324" s="80"/>
    </row>
    <row r="325" spans="2:18" x14ac:dyDescent="0.35">
      <c r="J325" s="244" t="s">
        <v>69</v>
      </c>
      <c r="K325" s="244"/>
      <c r="L325" s="244"/>
    </row>
    <row r="326" spans="2:18" x14ac:dyDescent="0.35">
      <c r="B326" s="79" t="s">
        <v>51</v>
      </c>
      <c r="C326" t="s">
        <v>169</v>
      </c>
      <c r="D326" s="79" t="s">
        <v>61</v>
      </c>
      <c r="E326" t="s">
        <v>363</v>
      </c>
      <c r="J326" t="s">
        <v>52</v>
      </c>
      <c r="K326" s="84">
        <v>60566.66</v>
      </c>
      <c r="L326" s="80" t="s">
        <v>99</v>
      </c>
      <c r="Q326" s="84"/>
      <c r="R326" s="84"/>
    </row>
    <row r="327" spans="2:18" x14ac:dyDescent="0.35">
      <c r="C327" t="s">
        <v>170</v>
      </c>
      <c r="E327" t="s">
        <v>62</v>
      </c>
      <c r="J327" t="s">
        <v>75</v>
      </c>
      <c r="K327" s="84">
        <v>64483.33</v>
      </c>
      <c r="L327" s="80" t="s">
        <v>99</v>
      </c>
      <c r="Q327" s="84"/>
      <c r="R327" s="84"/>
    </row>
    <row r="328" spans="2:18" x14ac:dyDescent="0.35">
      <c r="C328" t="s">
        <v>421</v>
      </c>
      <c r="J328" t="s">
        <v>419</v>
      </c>
      <c r="K328" s="84">
        <v>71150</v>
      </c>
      <c r="L328" s="80" t="s">
        <v>99</v>
      </c>
      <c r="Q328" s="84"/>
      <c r="R328" s="84"/>
    </row>
    <row r="329" spans="2:18" x14ac:dyDescent="0.35">
      <c r="C329" t="s">
        <v>171</v>
      </c>
      <c r="J329" t="s">
        <v>53</v>
      </c>
      <c r="K329" s="84">
        <v>73733.33</v>
      </c>
      <c r="L329" s="80" t="s">
        <v>99</v>
      </c>
      <c r="Q329" s="84"/>
      <c r="R329" s="84"/>
    </row>
    <row r="330" spans="2:18" x14ac:dyDescent="0.35">
      <c r="C330" t="s">
        <v>172</v>
      </c>
      <c r="J330" t="s">
        <v>163</v>
      </c>
      <c r="K330" s="84">
        <v>78733.34</v>
      </c>
      <c r="L330" s="80" t="s">
        <v>99</v>
      </c>
      <c r="Q330" s="84"/>
      <c r="R330" s="84"/>
    </row>
    <row r="331" spans="2:18" x14ac:dyDescent="0.35">
      <c r="C331" t="s">
        <v>173</v>
      </c>
      <c r="D331" s="79" t="s">
        <v>63</v>
      </c>
      <c r="E331" t="s">
        <v>64</v>
      </c>
      <c r="J331" t="s">
        <v>54</v>
      </c>
      <c r="K331" s="84">
        <v>73150</v>
      </c>
      <c r="L331" s="80" t="s">
        <v>99</v>
      </c>
      <c r="Q331" s="84"/>
      <c r="R331" s="84"/>
    </row>
    <row r="332" spans="2:18" x14ac:dyDescent="0.35">
      <c r="C332" t="s">
        <v>174</v>
      </c>
      <c r="E332" t="s">
        <v>65</v>
      </c>
      <c r="J332" t="s">
        <v>55</v>
      </c>
      <c r="K332" s="84">
        <v>78733.34</v>
      </c>
      <c r="L332" s="80" t="s">
        <v>99</v>
      </c>
      <c r="Q332" s="84"/>
      <c r="R332" s="84"/>
    </row>
    <row r="333" spans="2:18" x14ac:dyDescent="0.35">
      <c r="C333" t="s">
        <v>175</v>
      </c>
      <c r="E333" t="s">
        <v>66</v>
      </c>
      <c r="J333" t="s">
        <v>56</v>
      </c>
      <c r="K333" s="84">
        <v>85066.66</v>
      </c>
      <c r="L333" s="80" t="s">
        <v>99</v>
      </c>
      <c r="Q333" s="84"/>
      <c r="R333" s="84"/>
    </row>
    <row r="334" spans="2:18" x14ac:dyDescent="0.35">
      <c r="C334" t="s">
        <v>176</v>
      </c>
      <c r="E334" t="s">
        <v>67</v>
      </c>
      <c r="J334" t="s">
        <v>57</v>
      </c>
      <c r="K334" s="84">
        <v>96983.33</v>
      </c>
      <c r="L334" s="80" t="s">
        <v>99</v>
      </c>
      <c r="Q334" s="84"/>
      <c r="R334" s="84"/>
    </row>
    <row r="335" spans="2:18" x14ac:dyDescent="0.35">
      <c r="C335" t="s">
        <v>177</v>
      </c>
      <c r="E335" t="s">
        <v>68</v>
      </c>
      <c r="J335" t="s">
        <v>76</v>
      </c>
      <c r="K335" s="84">
        <v>95900</v>
      </c>
      <c r="L335" s="80" t="s">
        <v>99</v>
      </c>
      <c r="Q335" s="84"/>
      <c r="R335" s="84"/>
    </row>
    <row r="336" spans="2:18" x14ac:dyDescent="0.35">
      <c r="C336" t="s">
        <v>178</v>
      </c>
      <c r="J336" t="s">
        <v>58</v>
      </c>
      <c r="K336" s="84">
        <v>99733.33</v>
      </c>
      <c r="L336" s="80" t="s">
        <v>99</v>
      </c>
      <c r="Q336" s="84"/>
      <c r="R336" s="84"/>
    </row>
    <row r="337" spans="1:18" x14ac:dyDescent="0.35">
      <c r="C337" t="s">
        <v>179</v>
      </c>
      <c r="J337" t="s">
        <v>59</v>
      </c>
      <c r="K337" s="84">
        <v>99066.67</v>
      </c>
      <c r="L337" s="80" t="s">
        <v>99</v>
      </c>
      <c r="Q337" s="84"/>
      <c r="R337" s="84"/>
    </row>
    <row r="338" spans="1:18" x14ac:dyDescent="0.35">
      <c r="C338" t="s">
        <v>180</v>
      </c>
      <c r="J338" t="s">
        <v>60</v>
      </c>
      <c r="K338" s="84">
        <v>110483.34</v>
      </c>
      <c r="L338" s="80" t="s">
        <v>99</v>
      </c>
      <c r="Q338" s="84"/>
      <c r="R338" s="84"/>
    </row>
    <row r="339" spans="1:18" x14ac:dyDescent="0.35">
      <c r="K339" s="84"/>
      <c r="L339" s="80"/>
    </row>
    <row r="341" spans="1:18" ht="15" thickBot="1" x14ac:dyDescent="0.4">
      <c r="A341" s="108" t="s">
        <v>512</v>
      </c>
      <c r="B341" s="108"/>
      <c r="C341" s="108"/>
      <c r="D341" s="108"/>
      <c r="E341" s="108"/>
      <c r="F341" s="108"/>
      <c r="G341" s="108"/>
      <c r="H341" s="108"/>
      <c r="I341" s="108"/>
      <c r="J341" s="108"/>
      <c r="K341" s="108"/>
      <c r="L341" s="108"/>
      <c r="M341" s="108"/>
    </row>
    <row r="342" spans="1:18" x14ac:dyDescent="0.35">
      <c r="B342" s="109" t="s">
        <v>415</v>
      </c>
      <c r="C342" s="110"/>
      <c r="D342" s="110"/>
      <c r="E342" s="111"/>
    </row>
    <row r="343" spans="1:18" x14ac:dyDescent="0.35">
      <c r="B343" s="112" t="s">
        <v>159</v>
      </c>
      <c r="E343" s="113"/>
    </row>
    <row r="344" spans="1:18" x14ac:dyDescent="0.35">
      <c r="B344" s="112" t="s">
        <v>63</v>
      </c>
      <c r="E344" s="113"/>
    </row>
    <row r="345" spans="1:18" x14ac:dyDescent="0.35">
      <c r="B345" s="114" t="s">
        <v>70</v>
      </c>
      <c r="C345" s="103"/>
      <c r="D345" s="103"/>
      <c r="E345" s="115"/>
    </row>
    <row r="346" spans="1:18" x14ac:dyDescent="0.35">
      <c r="B346" s="114" t="s">
        <v>49</v>
      </c>
      <c r="C346" s="103"/>
      <c r="D346" s="103"/>
      <c r="E346" s="115"/>
    </row>
    <row r="347" spans="1:18" x14ac:dyDescent="0.35">
      <c r="B347" s="116" t="s">
        <v>349</v>
      </c>
      <c r="E347" s="113"/>
    </row>
    <row r="348" spans="1:18" x14ac:dyDescent="0.35">
      <c r="B348" s="116" t="s">
        <v>72</v>
      </c>
      <c r="E348" s="113"/>
    </row>
    <row r="349" spans="1:18" x14ac:dyDescent="0.35">
      <c r="B349" s="116" t="s">
        <v>73</v>
      </c>
      <c r="E349" s="113"/>
    </row>
    <row r="350" spans="1:18" x14ac:dyDescent="0.35">
      <c r="B350" s="116" t="s">
        <v>502</v>
      </c>
      <c r="E350" s="113"/>
    </row>
    <row r="351" spans="1:18" x14ac:dyDescent="0.35">
      <c r="B351" s="116" t="s">
        <v>50</v>
      </c>
      <c r="E351" s="113"/>
    </row>
    <row r="352" spans="1:18" x14ac:dyDescent="0.35">
      <c r="B352" s="116" t="s">
        <v>74</v>
      </c>
      <c r="E352" s="113"/>
    </row>
    <row r="353" spans="2:18" x14ac:dyDescent="0.35">
      <c r="B353" s="123" t="s">
        <v>510</v>
      </c>
      <c r="C353" s="86"/>
      <c r="D353" s="86"/>
      <c r="E353" s="124"/>
    </row>
    <row r="354" spans="2:18" ht="15" thickBot="1" x14ac:dyDescent="0.4">
      <c r="B354" s="125" t="s">
        <v>511</v>
      </c>
      <c r="C354" s="126"/>
      <c r="D354" s="126"/>
      <c r="E354" s="127"/>
      <c r="F354" s="83" t="s">
        <v>79</v>
      </c>
      <c r="G354" s="82"/>
      <c r="H354" s="82"/>
      <c r="I354" s="82"/>
      <c r="J354" s="82"/>
      <c r="K354" s="82"/>
      <c r="L354" s="82"/>
    </row>
    <row r="356" spans="2:18" x14ac:dyDescent="0.35">
      <c r="J356" s="244" t="s">
        <v>69</v>
      </c>
      <c r="K356" s="244"/>
      <c r="L356" s="244"/>
    </row>
    <row r="357" spans="2:18" x14ac:dyDescent="0.35">
      <c r="B357" s="79" t="s">
        <v>51</v>
      </c>
      <c r="C357" t="s">
        <v>169</v>
      </c>
      <c r="D357" s="79" t="s">
        <v>61</v>
      </c>
      <c r="E357" t="s">
        <v>363</v>
      </c>
      <c r="J357" t="s">
        <v>52</v>
      </c>
      <c r="K357" s="84">
        <v>97900</v>
      </c>
      <c r="L357" s="80" t="s">
        <v>99</v>
      </c>
      <c r="Q357" s="84"/>
      <c r="R357" s="84"/>
    </row>
    <row r="358" spans="2:18" x14ac:dyDescent="0.35">
      <c r="C358" t="s">
        <v>170</v>
      </c>
      <c r="E358" t="s">
        <v>62</v>
      </c>
      <c r="J358" t="s">
        <v>75</v>
      </c>
      <c r="K358" s="84">
        <v>101150</v>
      </c>
      <c r="L358" s="80" t="s">
        <v>99</v>
      </c>
      <c r="Q358" s="84"/>
      <c r="R358" s="84"/>
    </row>
    <row r="359" spans="2:18" x14ac:dyDescent="0.35">
      <c r="C359" t="s">
        <v>421</v>
      </c>
      <c r="J359" t="s">
        <v>419</v>
      </c>
      <c r="K359" s="84">
        <v>106650</v>
      </c>
      <c r="L359" s="80" t="s">
        <v>99</v>
      </c>
      <c r="Q359" s="84"/>
      <c r="R359" s="84"/>
    </row>
    <row r="360" spans="2:18" x14ac:dyDescent="0.35">
      <c r="C360" t="s">
        <v>171</v>
      </c>
      <c r="J360" t="s">
        <v>53</v>
      </c>
      <c r="K360" s="84">
        <v>108983.33</v>
      </c>
      <c r="L360" s="80" t="s">
        <v>99</v>
      </c>
      <c r="Q360" s="84"/>
      <c r="R360" s="84"/>
    </row>
    <row r="361" spans="2:18" x14ac:dyDescent="0.35">
      <c r="C361" t="s">
        <v>172</v>
      </c>
      <c r="J361" t="s">
        <v>163</v>
      </c>
      <c r="K361" s="84">
        <v>113150</v>
      </c>
      <c r="L361" s="80" t="s">
        <v>99</v>
      </c>
      <c r="Q361" s="84"/>
      <c r="R361" s="84"/>
    </row>
    <row r="362" spans="2:18" x14ac:dyDescent="0.35">
      <c r="C362" t="s">
        <v>173</v>
      </c>
      <c r="D362" s="79" t="s">
        <v>63</v>
      </c>
      <c r="E362" t="s">
        <v>64</v>
      </c>
      <c r="J362" t="s">
        <v>54</v>
      </c>
      <c r="K362" s="84">
        <v>108400</v>
      </c>
      <c r="L362" s="80" t="s">
        <v>99</v>
      </c>
      <c r="Q362" s="84"/>
      <c r="R362" s="84"/>
    </row>
    <row r="363" spans="2:18" x14ac:dyDescent="0.35">
      <c r="C363" t="s">
        <v>174</v>
      </c>
      <c r="E363" t="s">
        <v>65</v>
      </c>
      <c r="J363" t="s">
        <v>55</v>
      </c>
      <c r="K363" s="84">
        <v>113150</v>
      </c>
      <c r="L363" s="80" t="s">
        <v>99</v>
      </c>
      <c r="Q363" s="84"/>
      <c r="R363" s="84"/>
    </row>
    <row r="364" spans="2:18" x14ac:dyDescent="0.35">
      <c r="C364" t="s">
        <v>175</v>
      </c>
      <c r="E364" t="s">
        <v>66</v>
      </c>
      <c r="J364" t="s">
        <v>56</v>
      </c>
      <c r="K364" s="84">
        <v>118483.33</v>
      </c>
      <c r="L364" s="80" t="s">
        <v>99</v>
      </c>
      <c r="Q364" s="84"/>
      <c r="R364" s="84"/>
    </row>
    <row r="365" spans="2:18" x14ac:dyDescent="0.35">
      <c r="C365" t="s">
        <v>176</v>
      </c>
      <c r="E365" t="s">
        <v>67</v>
      </c>
      <c r="J365" t="s">
        <v>57</v>
      </c>
      <c r="K365" s="84">
        <v>128400</v>
      </c>
      <c r="L365" s="80" t="s">
        <v>99</v>
      </c>
      <c r="Q365" s="84"/>
      <c r="R365" s="84"/>
    </row>
    <row r="366" spans="2:18" x14ac:dyDescent="0.35">
      <c r="C366" t="s">
        <v>177</v>
      </c>
      <c r="E366" t="s">
        <v>68</v>
      </c>
      <c r="J366" t="s">
        <v>76</v>
      </c>
      <c r="K366" s="84">
        <v>127483.33</v>
      </c>
      <c r="L366" s="80" t="s">
        <v>99</v>
      </c>
      <c r="Q366" s="84"/>
      <c r="R366" s="84"/>
    </row>
    <row r="367" spans="2:18" x14ac:dyDescent="0.35">
      <c r="C367" t="s">
        <v>178</v>
      </c>
      <c r="J367" t="s">
        <v>58</v>
      </c>
      <c r="K367" s="84">
        <v>130733.33</v>
      </c>
      <c r="L367" s="80" t="s">
        <v>99</v>
      </c>
      <c r="Q367" s="84"/>
      <c r="R367" s="84"/>
    </row>
    <row r="368" spans="2:18" x14ac:dyDescent="0.35">
      <c r="C368" t="s">
        <v>179</v>
      </c>
      <c r="J368" t="s">
        <v>59</v>
      </c>
      <c r="K368" s="84">
        <v>130150</v>
      </c>
      <c r="L368" s="80" t="s">
        <v>99</v>
      </c>
      <c r="Q368" s="84"/>
      <c r="R368" s="84"/>
    </row>
    <row r="369" spans="1:18" x14ac:dyDescent="0.35">
      <c r="C369" t="s">
        <v>180</v>
      </c>
      <c r="J369" t="s">
        <v>60</v>
      </c>
      <c r="K369" s="84">
        <v>139650</v>
      </c>
      <c r="L369" s="80" t="s">
        <v>99</v>
      </c>
      <c r="Q369" s="84"/>
      <c r="R369" s="84"/>
    </row>
    <row r="371" spans="1:18" ht="15" thickBot="1" x14ac:dyDescent="0.4">
      <c r="A371" s="108" t="s">
        <v>513</v>
      </c>
      <c r="B371" s="108"/>
      <c r="C371" s="108"/>
      <c r="D371" s="108"/>
      <c r="E371" s="108"/>
      <c r="F371" s="108"/>
      <c r="G371" s="108"/>
      <c r="H371" s="108"/>
      <c r="I371" s="108"/>
      <c r="J371" s="108"/>
      <c r="K371" s="108"/>
      <c r="L371" s="108"/>
      <c r="M371" s="108"/>
    </row>
    <row r="372" spans="1:18" x14ac:dyDescent="0.35">
      <c r="B372" s="109" t="s">
        <v>416</v>
      </c>
      <c r="C372" s="110"/>
      <c r="D372" s="110"/>
      <c r="E372" s="111"/>
    </row>
    <row r="373" spans="1:18" x14ac:dyDescent="0.35">
      <c r="B373" s="112" t="s">
        <v>159</v>
      </c>
      <c r="C373" s="104"/>
      <c r="E373" s="113"/>
    </row>
    <row r="374" spans="1:18" x14ac:dyDescent="0.35">
      <c r="B374" s="112" t="s">
        <v>63</v>
      </c>
      <c r="E374" s="113"/>
    </row>
    <row r="375" spans="1:18" x14ac:dyDescent="0.35">
      <c r="B375" s="114" t="s">
        <v>70</v>
      </c>
      <c r="C375" s="103"/>
      <c r="D375" s="103"/>
      <c r="E375" s="115"/>
    </row>
    <row r="376" spans="1:18" x14ac:dyDescent="0.35">
      <c r="B376" s="114" t="s">
        <v>316</v>
      </c>
      <c r="C376" s="103"/>
      <c r="D376" s="103"/>
      <c r="E376" s="115"/>
    </row>
    <row r="377" spans="1:18" x14ac:dyDescent="0.35">
      <c r="B377" s="116" t="s">
        <v>349</v>
      </c>
      <c r="E377" s="113"/>
    </row>
    <row r="378" spans="1:18" x14ac:dyDescent="0.35">
      <c r="B378" s="116" t="s">
        <v>72</v>
      </c>
      <c r="E378" s="113"/>
    </row>
    <row r="379" spans="1:18" x14ac:dyDescent="0.35">
      <c r="B379" s="116" t="s">
        <v>292</v>
      </c>
      <c r="D379" s="86"/>
      <c r="E379" s="124"/>
    </row>
    <row r="380" spans="1:18" x14ac:dyDescent="0.35">
      <c r="B380" s="116" t="s">
        <v>293</v>
      </c>
      <c r="E380" s="113"/>
    </row>
    <row r="381" spans="1:18" x14ac:dyDescent="0.35">
      <c r="B381" s="116" t="s">
        <v>50</v>
      </c>
      <c r="E381" s="113"/>
    </row>
    <row r="382" spans="1:18" x14ac:dyDescent="0.35">
      <c r="B382" s="116" t="s">
        <v>74</v>
      </c>
      <c r="E382" s="113"/>
    </row>
    <row r="383" spans="1:18" x14ac:dyDescent="0.35">
      <c r="B383" s="123" t="s">
        <v>510</v>
      </c>
      <c r="C383" s="86"/>
      <c r="D383" s="86"/>
      <c r="E383" s="124"/>
    </row>
    <row r="384" spans="1:18" ht="15" thickBot="1" x14ac:dyDescent="0.4">
      <c r="B384" s="125" t="s">
        <v>511</v>
      </c>
      <c r="C384" s="126"/>
      <c r="D384" s="126"/>
      <c r="E384" s="127"/>
      <c r="F384" s="83" t="s">
        <v>79</v>
      </c>
      <c r="G384" s="82"/>
      <c r="H384" s="82"/>
      <c r="I384" s="82"/>
      <c r="J384" s="82"/>
      <c r="K384" s="82"/>
      <c r="L384" s="82"/>
    </row>
    <row r="386" spans="2:18" x14ac:dyDescent="0.35">
      <c r="J386" s="244" t="s">
        <v>168</v>
      </c>
      <c r="K386" s="244"/>
      <c r="L386" s="244"/>
      <c r="M386" s="244"/>
    </row>
    <row r="387" spans="2:18" x14ac:dyDescent="0.35">
      <c r="B387" s="79" t="s">
        <v>51</v>
      </c>
      <c r="C387" t="s">
        <v>169</v>
      </c>
      <c r="D387" s="79" t="s">
        <v>61</v>
      </c>
      <c r="E387" t="s">
        <v>363</v>
      </c>
      <c r="J387" t="s">
        <v>52</v>
      </c>
      <c r="K387" s="84">
        <v>106316.66</v>
      </c>
      <c r="L387" s="80" t="s">
        <v>99</v>
      </c>
      <c r="Q387" s="84"/>
      <c r="R387" s="84"/>
    </row>
    <row r="388" spans="2:18" x14ac:dyDescent="0.35">
      <c r="C388" t="s">
        <v>170</v>
      </c>
      <c r="E388" t="s">
        <v>62</v>
      </c>
      <c r="J388" t="s">
        <v>75</v>
      </c>
      <c r="K388" s="84">
        <v>110233.33</v>
      </c>
      <c r="L388" s="80" t="s">
        <v>99</v>
      </c>
      <c r="Q388" s="84"/>
      <c r="R388" s="84"/>
    </row>
    <row r="389" spans="2:18" x14ac:dyDescent="0.35">
      <c r="C389" t="s">
        <v>421</v>
      </c>
      <c r="J389" t="s">
        <v>419</v>
      </c>
      <c r="K389" s="84">
        <v>116900</v>
      </c>
      <c r="L389" s="80" t="s">
        <v>99</v>
      </c>
      <c r="Q389" s="84"/>
      <c r="R389" s="84"/>
    </row>
    <row r="390" spans="2:18" x14ac:dyDescent="0.35">
      <c r="C390" t="s">
        <v>171</v>
      </c>
      <c r="J390" t="s">
        <v>53</v>
      </c>
      <c r="K390" s="84">
        <v>119483.33</v>
      </c>
      <c r="L390" s="80" t="s">
        <v>99</v>
      </c>
      <c r="Q390" s="84"/>
      <c r="R390" s="84"/>
    </row>
    <row r="391" spans="2:18" x14ac:dyDescent="0.35">
      <c r="C391" t="s">
        <v>172</v>
      </c>
      <c r="J391" t="s">
        <v>163</v>
      </c>
      <c r="K391" s="84">
        <v>124483.34</v>
      </c>
      <c r="L391" s="80" t="s">
        <v>99</v>
      </c>
      <c r="Q391" s="84"/>
      <c r="R391" s="84"/>
    </row>
    <row r="392" spans="2:18" x14ac:dyDescent="0.35">
      <c r="C392" t="s">
        <v>173</v>
      </c>
      <c r="D392" s="79" t="s">
        <v>63</v>
      </c>
      <c r="E392" t="s">
        <v>64</v>
      </c>
      <c r="J392" t="s">
        <v>54</v>
      </c>
      <c r="K392" s="84">
        <v>118900</v>
      </c>
      <c r="L392" s="80" t="s">
        <v>99</v>
      </c>
      <c r="Q392" s="84"/>
      <c r="R392" s="84"/>
    </row>
    <row r="393" spans="2:18" x14ac:dyDescent="0.35">
      <c r="C393" t="s">
        <v>174</v>
      </c>
      <c r="E393" t="s">
        <v>65</v>
      </c>
      <c r="J393" t="s">
        <v>55</v>
      </c>
      <c r="K393" s="84">
        <v>124483.34</v>
      </c>
      <c r="L393" s="80" t="s">
        <v>99</v>
      </c>
      <c r="Q393" s="84"/>
      <c r="R393" s="84"/>
    </row>
    <row r="394" spans="2:18" x14ac:dyDescent="0.35">
      <c r="C394" t="s">
        <v>175</v>
      </c>
      <c r="E394" t="s">
        <v>66</v>
      </c>
      <c r="J394" t="s">
        <v>56</v>
      </c>
      <c r="K394" s="84">
        <v>130816.66</v>
      </c>
      <c r="L394" s="80" t="s">
        <v>99</v>
      </c>
      <c r="Q394" s="84"/>
      <c r="R394" s="84"/>
    </row>
    <row r="395" spans="2:18" x14ac:dyDescent="0.35">
      <c r="C395" t="s">
        <v>176</v>
      </c>
      <c r="E395" t="s">
        <v>67</v>
      </c>
      <c r="J395" t="s">
        <v>57</v>
      </c>
      <c r="K395" s="84">
        <v>142733.33000000002</v>
      </c>
      <c r="L395" s="80" t="s">
        <v>99</v>
      </c>
      <c r="Q395" s="84"/>
      <c r="R395" s="84"/>
    </row>
    <row r="396" spans="2:18" x14ac:dyDescent="0.35">
      <c r="C396" t="s">
        <v>177</v>
      </c>
      <c r="E396" t="s">
        <v>68</v>
      </c>
      <c r="J396" t="s">
        <v>76</v>
      </c>
      <c r="K396" s="84">
        <v>141650</v>
      </c>
      <c r="L396" s="80" t="s">
        <v>99</v>
      </c>
      <c r="Q396" s="84"/>
      <c r="R396" s="84"/>
    </row>
    <row r="397" spans="2:18" x14ac:dyDescent="0.35">
      <c r="C397" t="s">
        <v>178</v>
      </c>
      <c r="J397" t="s">
        <v>58</v>
      </c>
      <c r="K397" s="84">
        <v>145483.33000000002</v>
      </c>
      <c r="L397" s="80" t="s">
        <v>99</v>
      </c>
      <c r="Q397" s="84"/>
      <c r="R397" s="84"/>
    </row>
    <row r="398" spans="2:18" x14ac:dyDescent="0.35">
      <c r="C398" t="s">
        <v>179</v>
      </c>
      <c r="J398" t="s">
        <v>59</v>
      </c>
      <c r="K398" s="84">
        <v>144816.66999999998</v>
      </c>
      <c r="L398" s="80" t="s">
        <v>99</v>
      </c>
      <c r="Q398" s="84"/>
      <c r="R398" s="84"/>
    </row>
    <row r="399" spans="2:18" x14ac:dyDescent="0.35">
      <c r="C399" t="s">
        <v>180</v>
      </c>
      <c r="J399" t="s">
        <v>60</v>
      </c>
      <c r="K399" s="84">
        <v>156233.34000000003</v>
      </c>
      <c r="L399" s="80" t="s">
        <v>99</v>
      </c>
      <c r="Q399" s="84"/>
      <c r="R399" s="84"/>
    </row>
    <row r="400" spans="2:18" x14ac:dyDescent="0.35">
      <c r="K400" s="84"/>
      <c r="L400" s="80"/>
    </row>
    <row r="401" spans="1:13" ht="15" thickBot="1" x14ac:dyDescent="0.4">
      <c r="A401" s="108" t="s">
        <v>514</v>
      </c>
      <c r="B401" s="108"/>
      <c r="C401" s="108"/>
      <c r="D401" s="108"/>
      <c r="E401" s="108"/>
      <c r="F401" s="108"/>
      <c r="G401" s="108"/>
      <c r="H401" s="108"/>
      <c r="I401" s="108"/>
      <c r="J401" s="108"/>
      <c r="K401" s="108"/>
      <c r="L401" s="108"/>
      <c r="M401" s="108"/>
    </row>
    <row r="402" spans="1:13" x14ac:dyDescent="0.35">
      <c r="B402" s="109" t="s">
        <v>470</v>
      </c>
      <c r="C402" s="110"/>
      <c r="D402" s="110"/>
      <c r="E402" s="111"/>
    </row>
    <row r="403" spans="1:13" x14ac:dyDescent="0.35">
      <c r="B403" s="112" t="s">
        <v>471</v>
      </c>
      <c r="C403" s="104"/>
      <c r="E403" s="113"/>
    </row>
    <row r="404" spans="1:13" x14ac:dyDescent="0.35">
      <c r="B404" s="112" t="s">
        <v>63</v>
      </c>
      <c r="E404" s="113"/>
    </row>
    <row r="405" spans="1:13" x14ac:dyDescent="0.35">
      <c r="B405" s="114" t="s">
        <v>70</v>
      </c>
      <c r="C405" s="103"/>
      <c r="D405" s="103"/>
      <c r="E405" s="115"/>
    </row>
    <row r="406" spans="1:13" x14ac:dyDescent="0.35">
      <c r="B406" s="114" t="s">
        <v>49</v>
      </c>
      <c r="C406" s="103"/>
      <c r="D406" s="103"/>
      <c r="E406" s="115"/>
    </row>
    <row r="407" spans="1:13" x14ac:dyDescent="0.35">
      <c r="B407" s="116" t="s">
        <v>349</v>
      </c>
      <c r="E407" s="113"/>
    </row>
    <row r="408" spans="1:13" x14ac:dyDescent="0.35">
      <c r="B408" s="116" t="s">
        <v>72</v>
      </c>
      <c r="E408" s="113"/>
    </row>
    <row r="409" spans="1:13" x14ac:dyDescent="0.35">
      <c r="B409" s="116" t="s">
        <v>186</v>
      </c>
      <c r="E409" s="113"/>
    </row>
    <row r="410" spans="1:13" x14ac:dyDescent="0.35">
      <c r="B410" s="116" t="s">
        <v>181</v>
      </c>
      <c r="E410" s="113"/>
    </row>
    <row r="411" spans="1:13" x14ac:dyDescent="0.35">
      <c r="B411" s="116" t="s">
        <v>187</v>
      </c>
      <c r="E411" s="113"/>
    </row>
    <row r="412" spans="1:13" x14ac:dyDescent="0.35">
      <c r="B412" s="116" t="s">
        <v>188</v>
      </c>
      <c r="E412" s="113"/>
    </row>
    <row r="413" spans="1:13" x14ac:dyDescent="0.35">
      <c r="B413" s="116" t="s">
        <v>472</v>
      </c>
      <c r="E413" s="113"/>
    </row>
    <row r="414" spans="1:13" x14ac:dyDescent="0.35">
      <c r="B414" s="123" t="s">
        <v>510</v>
      </c>
      <c r="C414" s="86"/>
      <c r="D414" s="86"/>
      <c r="E414" s="124"/>
    </row>
    <row r="415" spans="1:13" ht="15" thickBot="1" x14ac:dyDescent="0.4">
      <c r="B415" s="125" t="s">
        <v>511</v>
      </c>
      <c r="C415" s="126"/>
      <c r="D415" s="126"/>
      <c r="E415" s="127"/>
      <c r="F415" s="83" t="s">
        <v>79</v>
      </c>
      <c r="G415" s="82"/>
      <c r="H415" s="82"/>
      <c r="I415" s="82"/>
      <c r="J415" s="82"/>
      <c r="K415" s="82"/>
      <c r="L415" s="82"/>
    </row>
    <row r="417" spans="1:18" x14ac:dyDescent="0.35">
      <c r="J417" s="244" t="s">
        <v>168</v>
      </c>
      <c r="K417" s="244"/>
      <c r="L417" s="244"/>
      <c r="M417" s="244"/>
    </row>
    <row r="418" spans="1:18" x14ac:dyDescent="0.35">
      <c r="B418" s="79" t="s">
        <v>51</v>
      </c>
      <c r="C418" t="s">
        <v>171</v>
      </c>
      <c r="D418" s="79" t="s">
        <v>61</v>
      </c>
      <c r="E418" t="s">
        <v>363</v>
      </c>
      <c r="J418" t="s">
        <v>53</v>
      </c>
      <c r="K418" s="84">
        <v>149400</v>
      </c>
      <c r="L418" s="80" t="s">
        <v>99</v>
      </c>
      <c r="P418" s="84"/>
    </row>
    <row r="419" spans="1:18" x14ac:dyDescent="0.35">
      <c r="C419" t="s">
        <v>172</v>
      </c>
      <c r="E419" t="s">
        <v>62</v>
      </c>
      <c r="J419" t="s">
        <v>163</v>
      </c>
      <c r="K419" s="84">
        <v>154400</v>
      </c>
      <c r="L419" s="80" t="s">
        <v>99</v>
      </c>
      <c r="P419" s="84"/>
    </row>
    <row r="420" spans="1:18" x14ac:dyDescent="0.35">
      <c r="C420" t="s">
        <v>174</v>
      </c>
      <c r="J420" t="s">
        <v>55</v>
      </c>
      <c r="K420" s="84">
        <v>154400</v>
      </c>
      <c r="L420" s="80" t="s">
        <v>99</v>
      </c>
      <c r="P420" s="84"/>
    </row>
    <row r="421" spans="1:18" x14ac:dyDescent="0.35">
      <c r="C421" t="s">
        <v>175</v>
      </c>
      <c r="J421" t="s">
        <v>56</v>
      </c>
      <c r="K421" s="84">
        <v>160733.33000000002</v>
      </c>
      <c r="L421" s="80" t="s">
        <v>99</v>
      </c>
      <c r="P421" s="84"/>
      <c r="Q421" s="84"/>
      <c r="R421" s="84"/>
    </row>
    <row r="422" spans="1:18" x14ac:dyDescent="0.35">
      <c r="C422" t="s">
        <v>177</v>
      </c>
      <c r="J422" t="s">
        <v>76</v>
      </c>
      <c r="K422" s="84">
        <v>171566.65999999997</v>
      </c>
      <c r="L422" s="80" t="s">
        <v>99</v>
      </c>
      <c r="P422" s="84"/>
      <c r="Q422" s="84"/>
      <c r="R422" s="84"/>
    </row>
    <row r="423" spans="1:18" x14ac:dyDescent="0.35">
      <c r="C423" t="s">
        <v>178</v>
      </c>
      <c r="D423" s="79" t="s">
        <v>63</v>
      </c>
      <c r="E423" t="s">
        <v>64</v>
      </c>
      <c r="J423" t="s">
        <v>58</v>
      </c>
      <c r="K423" s="84">
        <v>175400</v>
      </c>
      <c r="L423" s="80" t="s">
        <v>99</v>
      </c>
      <c r="P423" s="84"/>
      <c r="R423" s="84"/>
    </row>
    <row r="424" spans="1:18" x14ac:dyDescent="0.35">
      <c r="C424" t="s">
        <v>179</v>
      </c>
      <c r="E424" t="s">
        <v>65</v>
      </c>
      <c r="J424" t="s">
        <v>59</v>
      </c>
      <c r="K424" s="84">
        <v>174733.34000000003</v>
      </c>
      <c r="L424" s="80" t="s">
        <v>99</v>
      </c>
      <c r="P424" s="84"/>
      <c r="Q424" s="84"/>
      <c r="R424" s="84"/>
    </row>
    <row r="425" spans="1:18" x14ac:dyDescent="0.35">
      <c r="C425" t="s">
        <v>180</v>
      </c>
      <c r="E425" t="s">
        <v>66</v>
      </c>
      <c r="J425" t="s">
        <v>60</v>
      </c>
      <c r="K425" s="84">
        <v>186150</v>
      </c>
      <c r="L425" s="80" t="s">
        <v>99</v>
      </c>
      <c r="P425" s="84"/>
      <c r="Q425" s="84"/>
      <c r="R425" s="84"/>
    </row>
    <row r="426" spans="1:18" x14ac:dyDescent="0.35">
      <c r="E426" t="s">
        <v>67</v>
      </c>
      <c r="K426" s="84"/>
      <c r="L426" s="80"/>
      <c r="P426" s="84"/>
      <c r="R426" s="84"/>
    </row>
    <row r="427" spans="1:18" x14ac:dyDescent="0.35">
      <c r="E427" t="s">
        <v>68</v>
      </c>
      <c r="K427" s="84"/>
      <c r="L427" s="80"/>
      <c r="P427" s="84"/>
      <c r="Q427" s="84"/>
      <c r="R427" s="84"/>
    </row>
    <row r="428" spans="1:18" x14ac:dyDescent="0.35">
      <c r="K428" s="84"/>
      <c r="L428" s="80"/>
      <c r="P428" s="84"/>
      <c r="Q428" s="84"/>
      <c r="R428" s="84"/>
    </row>
    <row r="429" spans="1:18" ht="15" thickBot="1" x14ac:dyDescent="0.4">
      <c r="A429" s="177" t="s">
        <v>473</v>
      </c>
      <c r="B429" s="108"/>
      <c r="C429" s="108"/>
      <c r="D429" s="108"/>
      <c r="E429" s="108"/>
      <c r="F429" s="108"/>
      <c r="G429" s="108"/>
      <c r="H429" s="108"/>
      <c r="I429" s="108"/>
      <c r="J429" s="108"/>
      <c r="K429" s="108"/>
      <c r="L429" s="108"/>
      <c r="M429" s="108"/>
      <c r="P429" s="84"/>
      <c r="Q429" s="84"/>
      <c r="R429" s="84"/>
    </row>
    <row r="430" spans="1:18" x14ac:dyDescent="0.35">
      <c r="B430" s="109" t="s">
        <v>476</v>
      </c>
      <c r="C430" s="110"/>
      <c r="D430" s="110"/>
      <c r="E430" s="128"/>
      <c r="P430" s="84"/>
      <c r="Q430" s="84"/>
      <c r="R430" s="84"/>
    </row>
    <row r="431" spans="1:18" x14ac:dyDescent="0.35">
      <c r="B431" s="116" t="s">
        <v>515</v>
      </c>
      <c r="E431" s="129"/>
    </row>
    <row r="432" spans="1:18" x14ac:dyDescent="0.35">
      <c r="B432" s="116" t="s">
        <v>474</v>
      </c>
      <c r="E432" s="129"/>
    </row>
    <row r="433" spans="2:13" x14ac:dyDescent="0.35">
      <c r="B433" s="114" t="s">
        <v>475</v>
      </c>
      <c r="C433" s="103"/>
      <c r="D433" s="103"/>
      <c r="E433" s="115"/>
    </row>
    <row r="434" spans="2:13" x14ac:dyDescent="0.35">
      <c r="B434" s="114"/>
      <c r="C434" s="103"/>
      <c r="D434" s="103"/>
      <c r="E434" s="115"/>
    </row>
    <row r="435" spans="2:13" x14ac:dyDescent="0.35">
      <c r="B435" s="114"/>
      <c r="C435" s="103"/>
      <c r="D435" s="103"/>
      <c r="E435" s="115"/>
    </row>
    <row r="436" spans="2:13" ht="15" thickBot="1" x14ac:dyDescent="0.4">
      <c r="B436" s="117"/>
      <c r="C436" s="118"/>
      <c r="D436" s="118"/>
      <c r="E436" s="119"/>
      <c r="F436" s="83" t="s">
        <v>79</v>
      </c>
      <c r="G436" s="82"/>
      <c r="H436" s="82"/>
      <c r="I436" s="82"/>
      <c r="J436" s="82"/>
      <c r="K436" s="82"/>
      <c r="L436" s="82"/>
    </row>
    <row r="437" spans="2:13" x14ac:dyDescent="0.35">
      <c r="K437" s="84"/>
      <c r="L437" s="80"/>
    </row>
    <row r="438" spans="2:13" x14ac:dyDescent="0.35">
      <c r="J438" s="244" t="s">
        <v>477</v>
      </c>
      <c r="K438" s="244"/>
      <c r="L438" s="244"/>
      <c r="M438" s="244"/>
    </row>
    <row r="439" spans="2:13" x14ac:dyDescent="0.35">
      <c r="J439" t="s">
        <v>478</v>
      </c>
      <c r="K439" s="105">
        <v>24992</v>
      </c>
      <c r="L439" s="80" t="s">
        <v>99</v>
      </c>
    </row>
    <row r="440" spans="2:13" x14ac:dyDescent="0.35">
      <c r="B440" t="s">
        <v>279</v>
      </c>
      <c r="K440" s="84"/>
      <c r="L440" s="80"/>
    </row>
    <row r="441" spans="2:13" x14ac:dyDescent="0.35">
      <c r="K441" s="84"/>
      <c r="L441" s="80"/>
    </row>
    <row r="442" spans="2:13" x14ac:dyDescent="0.35">
      <c r="B442" t="s">
        <v>479</v>
      </c>
      <c r="J442" s="96" t="s">
        <v>282</v>
      </c>
      <c r="K442" s="97"/>
      <c r="L442" s="96"/>
    </row>
    <row r="443" spans="2:13" x14ac:dyDescent="0.35">
      <c r="J443" t="s">
        <v>482</v>
      </c>
      <c r="K443" s="84">
        <v>12742</v>
      </c>
      <c r="L443" s="80" t="s">
        <v>99</v>
      </c>
    </row>
    <row r="444" spans="2:13" x14ac:dyDescent="0.35">
      <c r="K444" s="84"/>
      <c r="L444" s="80"/>
    </row>
    <row r="445" spans="2:13" x14ac:dyDescent="0.35">
      <c r="B445" t="s">
        <v>480</v>
      </c>
      <c r="J445" s="96" t="s">
        <v>286</v>
      </c>
      <c r="K445" s="97"/>
      <c r="L445" s="96"/>
    </row>
    <row r="446" spans="2:13" x14ac:dyDescent="0.35">
      <c r="J446" t="s">
        <v>483</v>
      </c>
      <c r="K446" s="84">
        <v>10825</v>
      </c>
      <c r="L446" s="80" t="s">
        <v>99</v>
      </c>
    </row>
    <row r="447" spans="2:13" x14ac:dyDescent="0.35">
      <c r="K447" s="84"/>
      <c r="L447" s="80"/>
    </row>
    <row r="448" spans="2:13" x14ac:dyDescent="0.35">
      <c r="B448" t="s">
        <v>481</v>
      </c>
      <c r="J448" s="96" t="s">
        <v>306</v>
      </c>
      <c r="K448" s="97"/>
      <c r="L448" s="96"/>
    </row>
    <row r="449" spans="1:13" x14ac:dyDescent="0.35">
      <c r="J449" t="s">
        <v>484</v>
      </c>
      <c r="K449" s="84">
        <v>5408</v>
      </c>
      <c r="L449" s="80" t="s">
        <v>99</v>
      </c>
    </row>
    <row r="450" spans="1:13" x14ac:dyDescent="0.35">
      <c r="K450" s="84"/>
      <c r="L450" s="80"/>
    </row>
    <row r="451" spans="1:13" ht="15" thickBot="1" x14ac:dyDescent="0.4">
      <c r="A451" s="108" t="s">
        <v>319</v>
      </c>
      <c r="B451" s="108"/>
      <c r="C451" s="108"/>
      <c r="D451" s="108"/>
      <c r="E451" s="108"/>
      <c r="F451" s="108"/>
      <c r="G451" s="108"/>
      <c r="H451" s="108"/>
      <c r="I451" s="108"/>
      <c r="J451" s="108"/>
      <c r="K451" s="108"/>
      <c r="L451" s="108"/>
      <c r="M451" s="108"/>
    </row>
    <row r="452" spans="1:13" x14ac:dyDescent="0.35">
      <c r="B452" s="109" t="s">
        <v>93</v>
      </c>
      <c r="C452" s="110"/>
      <c r="D452" s="110"/>
      <c r="E452" s="128"/>
    </row>
    <row r="453" spans="1:13" x14ac:dyDescent="0.35">
      <c r="B453" s="116" t="s">
        <v>94</v>
      </c>
      <c r="E453" s="129"/>
    </row>
    <row r="454" spans="1:13" x14ac:dyDescent="0.35">
      <c r="B454" s="116" t="s">
        <v>321</v>
      </c>
      <c r="E454" s="129"/>
    </row>
    <row r="455" spans="1:13" x14ac:dyDescent="0.35">
      <c r="B455" s="114" t="s">
        <v>49</v>
      </c>
      <c r="C455" s="103"/>
      <c r="D455" s="103"/>
      <c r="E455" s="115"/>
      <c r="M455" s="91"/>
    </row>
    <row r="456" spans="1:13" x14ac:dyDescent="0.35">
      <c r="B456" s="116" t="s">
        <v>320</v>
      </c>
      <c r="E456" s="113"/>
      <c r="M456" s="80"/>
    </row>
    <row r="457" spans="1:13" x14ac:dyDescent="0.35">
      <c r="B457" s="116" t="s">
        <v>350</v>
      </c>
      <c r="E457" s="113"/>
      <c r="M457" s="80"/>
    </row>
    <row r="458" spans="1:13" x14ac:dyDescent="0.35">
      <c r="B458" s="116" t="s">
        <v>326</v>
      </c>
      <c r="E458" s="113"/>
    </row>
    <row r="459" spans="1:13" x14ac:dyDescent="0.35">
      <c r="B459" s="116" t="s">
        <v>82</v>
      </c>
      <c r="E459" s="113"/>
    </row>
    <row r="460" spans="1:13" x14ac:dyDescent="0.35">
      <c r="B460" s="116" t="s">
        <v>325</v>
      </c>
      <c r="E460" s="113"/>
    </row>
    <row r="461" spans="1:13" ht="15" thickBot="1" x14ac:dyDescent="0.4">
      <c r="B461" s="117" t="s">
        <v>324</v>
      </c>
      <c r="C461" s="118"/>
      <c r="D461" s="118"/>
      <c r="E461" s="119"/>
      <c r="F461" s="83" t="s">
        <v>79</v>
      </c>
      <c r="G461" s="82"/>
      <c r="H461" s="82"/>
      <c r="I461" s="82"/>
      <c r="J461" s="82"/>
      <c r="K461" s="82"/>
      <c r="L461" s="82"/>
    </row>
    <row r="463" spans="1:13" x14ac:dyDescent="0.35">
      <c r="J463" s="244" t="s">
        <v>420</v>
      </c>
      <c r="K463" s="244"/>
      <c r="L463" s="244"/>
      <c r="M463" s="244"/>
    </row>
    <row r="464" spans="1:13" x14ac:dyDescent="0.35">
      <c r="D464" s="79" t="s">
        <v>322</v>
      </c>
      <c r="E464" t="s">
        <v>64</v>
      </c>
      <c r="K464" s="84"/>
      <c r="L464" s="80"/>
    </row>
    <row r="465" spans="1:14" x14ac:dyDescent="0.35">
      <c r="E465" t="s">
        <v>65</v>
      </c>
      <c r="K465" s="213" t="s">
        <v>662</v>
      </c>
      <c r="L465" s="214" t="s">
        <v>663</v>
      </c>
    </row>
    <row r="466" spans="1:14" x14ac:dyDescent="0.35">
      <c r="I466" s="258" t="s">
        <v>516</v>
      </c>
      <c r="J466" s="258"/>
      <c r="K466" s="84">
        <v>295058</v>
      </c>
      <c r="L466" s="84">
        <v>295058</v>
      </c>
      <c r="M466" t="s">
        <v>99</v>
      </c>
    </row>
    <row r="467" spans="1:14" x14ac:dyDescent="0.35">
      <c r="D467" s="79" t="s">
        <v>323</v>
      </c>
      <c r="E467" t="s">
        <v>516</v>
      </c>
      <c r="I467" s="258" t="s">
        <v>517</v>
      </c>
      <c r="J467" s="258"/>
      <c r="K467" s="84">
        <v>324725</v>
      </c>
      <c r="L467" s="84">
        <v>324725</v>
      </c>
      <c r="M467" t="s">
        <v>99</v>
      </c>
    </row>
    <row r="468" spans="1:14" x14ac:dyDescent="0.35">
      <c r="D468" s="79"/>
      <c r="E468" t="s">
        <v>518</v>
      </c>
      <c r="I468" s="258" t="s">
        <v>519</v>
      </c>
      <c r="J468" s="258"/>
      <c r="K468" s="84">
        <v>346058</v>
      </c>
      <c r="L468" s="84">
        <v>346058</v>
      </c>
      <c r="M468" t="s">
        <v>99</v>
      </c>
    </row>
    <row r="469" spans="1:14" x14ac:dyDescent="0.35">
      <c r="E469" t="s">
        <v>519</v>
      </c>
      <c r="I469" s="258"/>
      <c r="J469" s="258"/>
      <c r="M469" s="91"/>
      <c r="N469" s="91"/>
    </row>
    <row r="470" spans="1:14" x14ac:dyDescent="0.35">
      <c r="I470" s="80"/>
      <c r="J470" s="80"/>
      <c r="M470" s="91"/>
      <c r="N470" s="91"/>
    </row>
    <row r="471" spans="1:14" ht="15" thickBot="1" x14ac:dyDescent="0.4">
      <c r="A471" s="108" t="s">
        <v>428</v>
      </c>
      <c r="B471" s="108"/>
      <c r="C471" s="108"/>
      <c r="D471" s="108"/>
      <c r="E471" s="108"/>
      <c r="F471" s="108"/>
      <c r="G471" s="108"/>
      <c r="H471" s="108"/>
      <c r="I471" s="108"/>
      <c r="J471" s="108"/>
      <c r="K471" s="108"/>
      <c r="L471" s="108"/>
      <c r="M471" s="108"/>
      <c r="N471" s="91"/>
    </row>
    <row r="472" spans="1:14" x14ac:dyDescent="0.35">
      <c r="B472" s="109" t="s">
        <v>429</v>
      </c>
      <c r="C472" s="110"/>
      <c r="D472" s="110"/>
      <c r="E472" s="128"/>
      <c r="N472" s="91"/>
    </row>
    <row r="473" spans="1:14" x14ac:dyDescent="0.35">
      <c r="B473" s="116" t="s">
        <v>430</v>
      </c>
      <c r="E473" s="113"/>
      <c r="N473" s="91"/>
    </row>
    <row r="474" spans="1:14" x14ac:dyDescent="0.35">
      <c r="B474" s="116" t="s">
        <v>431</v>
      </c>
      <c r="E474" s="129"/>
      <c r="N474" s="91"/>
    </row>
    <row r="475" spans="1:14" x14ac:dyDescent="0.35">
      <c r="B475" s="114" t="s">
        <v>49</v>
      </c>
      <c r="C475" s="103"/>
      <c r="D475" s="103"/>
      <c r="E475" s="115"/>
      <c r="M475" s="91"/>
      <c r="N475" s="91"/>
    </row>
    <row r="476" spans="1:14" x14ac:dyDescent="0.35">
      <c r="B476" s="116" t="s">
        <v>320</v>
      </c>
      <c r="E476" s="113"/>
      <c r="M476" s="80"/>
      <c r="N476" s="91"/>
    </row>
    <row r="477" spans="1:14" x14ac:dyDescent="0.35">
      <c r="B477" s="116" t="s">
        <v>350</v>
      </c>
      <c r="E477" s="113"/>
      <c r="M477" s="80"/>
      <c r="N477" s="91"/>
    </row>
    <row r="478" spans="1:14" x14ac:dyDescent="0.35">
      <c r="B478" s="116" t="s">
        <v>432</v>
      </c>
      <c r="E478" s="113"/>
      <c r="N478" s="91"/>
    </row>
    <row r="479" spans="1:14" x14ac:dyDescent="0.35">
      <c r="B479" s="116" t="s">
        <v>433</v>
      </c>
      <c r="E479" s="113"/>
      <c r="N479" s="91"/>
    </row>
    <row r="480" spans="1:14" x14ac:dyDescent="0.35">
      <c r="B480" s="116"/>
      <c r="E480" s="113"/>
      <c r="N480" s="91"/>
    </row>
    <row r="481" spans="1:15" ht="15" thickBot="1" x14ac:dyDescent="0.4">
      <c r="B481" s="117" t="s">
        <v>324</v>
      </c>
      <c r="C481" s="118"/>
      <c r="D481" s="118"/>
      <c r="E481" s="119"/>
      <c r="F481" s="83" t="s">
        <v>79</v>
      </c>
      <c r="G481" s="82"/>
      <c r="H481" s="82"/>
      <c r="I481" s="82"/>
      <c r="J481" s="82"/>
      <c r="K481" s="82"/>
      <c r="L481" s="82"/>
      <c r="N481" s="91"/>
    </row>
    <row r="482" spans="1:15" x14ac:dyDescent="0.35">
      <c r="I482" s="80"/>
      <c r="J482" s="80"/>
      <c r="M482" s="91"/>
      <c r="N482" s="91"/>
    </row>
    <row r="483" spans="1:15" x14ac:dyDescent="0.35">
      <c r="J483" s="244" t="s">
        <v>420</v>
      </c>
      <c r="K483" s="244"/>
      <c r="L483" s="244"/>
      <c r="M483" s="244"/>
      <c r="N483" s="91"/>
    </row>
    <row r="484" spans="1:15" x14ac:dyDescent="0.35">
      <c r="J484" s="255" t="s">
        <v>664</v>
      </c>
      <c r="K484" s="255"/>
      <c r="L484" s="255"/>
      <c r="M484" s="172">
        <v>387891</v>
      </c>
      <c r="N484" s="170" t="s">
        <v>308</v>
      </c>
    </row>
    <row r="485" spans="1:15" x14ac:dyDescent="0.35">
      <c r="D485" s="79" t="s">
        <v>434</v>
      </c>
      <c r="E485" t="s">
        <v>435</v>
      </c>
      <c r="J485" s="256" t="s">
        <v>436</v>
      </c>
      <c r="K485" s="256"/>
      <c r="L485" s="256"/>
      <c r="M485" s="106">
        <v>17992</v>
      </c>
      <c r="N485" s="170" t="s">
        <v>308</v>
      </c>
    </row>
    <row r="486" spans="1:15" x14ac:dyDescent="0.35">
      <c r="E486" t="s">
        <v>437</v>
      </c>
      <c r="J486" s="257" t="s">
        <v>438</v>
      </c>
      <c r="K486" s="257"/>
      <c r="L486" s="257"/>
      <c r="M486" s="106">
        <v>4825</v>
      </c>
      <c r="N486" s="170" t="s">
        <v>308</v>
      </c>
    </row>
    <row r="487" spans="1:15" x14ac:dyDescent="0.35">
      <c r="E487" t="s">
        <v>439</v>
      </c>
      <c r="I487" s="258"/>
      <c r="J487" s="258"/>
      <c r="K487" s="171"/>
      <c r="L487" s="84"/>
      <c r="M487" s="95">
        <f>M484+M485+M486</f>
        <v>410708</v>
      </c>
      <c r="N487" s="170" t="s">
        <v>308</v>
      </c>
    </row>
    <row r="488" spans="1:15" x14ac:dyDescent="0.35">
      <c r="I488" s="80"/>
      <c r="J488" s="80"/>
      <c r="M488" s="91"/>
      <c r="N488" s="91"/>
    </row>
    <row r="489" spans="1:15" x14ac:dyDescent="0.35">
      <c r="M489" s="91"/>
      <c r="N489" s="91"/>
    </row>
    <row r="490" spans="1:15" ht="15" thickBot="1" x14ac:dyDescent="0.4">
      <c r="A490" s="108" t="s">
        <v>192</v>
      </c>
      <c r="B490" s="108"/>
      <c r="C490" s="108"/>
      <c r="D490" s="108"/>
      <c r="E490" s="108"/>
      <c r="F490" s="108"/>
      <c r="G490" s="108"/>
      <c r="H490" s="108"/>
      <c r="I490" s="108"/>
      <c r="J490" s="108"/>
      <c r="K490" s="108"/>
      <c r="L490" s="108"/>
      <c r="M490" s="108"/>
      <c r="N490" s="108"/>
      <c r="O490" s="108"/>
    </row>
    <row r="491" spans="1:15" x14ac:dyDescent="0.35">
      <c r="B491" s="109" t="s">
        <v>83</v>
      </c>
      <c r="C491" s="110"/>
      <c r="D491" s="110"/>
      <c r="E491" s="111"/>
      <c r="M491" s="80"/>
    </row>
    <row r="492" spans="1:15" x14ac:dyDescent="0.35">
      <c r="B492" s="116" t="s">
        <v>91</v>
      </c>
      <c r="C492" t="s">
        <v>92</v>
      </c>
      <c r="D492" s="79" t="s">
        <v>86</v>
      </c>
      <c r="E492" s="113"/>
      <c r="M492" s="80"/>
    </row>
    <row r="493" spans="1:15" x14ac:dyDescent="0.35">
      <c r="B493" s="116" t="s">
        <v>84</v>
      </c>
      <c r="E493" s="113"/>
    </row>
    <row r="494" spans="1:15" x14ac:dyDescent="0.35">
      <c r="B494" s="116" t="s">
        <v>85</v>
      </c>
      <c r="E494" s="113"/>
    </row>
    <row r="495" spans="1:15" ht="15" thickBot="1" x14ac:dyDescent="0.4">
      <c r="B495" s="117" t="s">
        <v>89</v>
      </c>
      <c r="C495" s="118"/>
      <c r="D495" s="118"/>
      <c r="E495" s="119"/>
      <c r="F495" s="83" t="s">
        <v>79</v>
      </c>
      <c r="G495" s="82"/>
      <c r="H495" s="82"/>
      <c r="I495" s="82"/>
      <c r="J495" s="82"/>
      <c r="K495" s="82"/>
      <c r="L495" s="82"/>
    </row>
    <row r="498" spans="1:15" x14ac:dyDescent="0.35">
      <c r="B498" s="79" t="s">
        <v>51</v>
      </c>
      <c r="J498" s="244" t="s">
        <v>194</v>
      </c>
      <c r="K498" s="244"/>
      <c r="L498" s="244"/>
      <c r="M498" s="244"/>
    </row>
    <row r="499" spans="1:15" x14ac:dyDescent="0.35">
      <c r="B499" s="79"/>
      <c r="C499" t="s">
        <v>87</v>
      </c>
      <c r="K499" t="s">
        <v>87</v>
      </c>
      <c r="L499" s="84">
        <v>12742</v>
      </c>
      <c r="M499" s="80" t="s">
        <v>99</v>
      </c>
    </row>
    <row r="500" spans="1:15" x14ac:dyDescent="0.35">
      <c r="C500" t="s">
        <v>88</v>
      </c>
      <c r="K500" t="s">
        <v>88</v>
      </c>
      <c r="L500" s="84">
        <v>17492</v>
      </c>
      <c r="M500" s="80" t="s">
        <v>99</v>
      </c>
    </row>
    <row r="502" spans="1:15" x14ac:dyDescent="0.35">
      <c r="M502" s="91"/>
      <c r="N502" s="91"/>
    </row>
    <row r="503" spans="1:15" ht="15" thickBot="1" x14ac:dyDescent="0.4">
      <c r="A503" s="108" t="s">
        <v>193</v>
      </c>
      <c r="B503" s="108"/>
      <c r="C503" s="108"/>
      <c r="D503" s="108"/>
      <c r="E503" s="108"/>
      <c r="F503" s="108"/>
      <c r="G503" s="108"/>
      <c r="H503" s="108"/>
      <c r="I503" s="108"/>
      <c r="J503" s="108"/>
      <c r="K503" s="108"/>
      <c r="L503" s="108"/>
      <c r="M503" s="108"/>
      <c r="N503" s="108"/>
      <c r="O503" s="108"/>
    </row>
    <row r="504" spans="1:15" x14ac:dyDescent="0.35">
      <c r="B504" s="109" t="s">
        <v>130</v>
      </c>
      <c r="C504" s="110"/>
      <c r="D504" s="110"/>
      <c r="E504" s="111"/>
    </row>
    <row r="505" spans="1:15" x14ac:dyDescent="0.35">
      <c r="B505" s="116" t="s">
        <v>131</v>
      </c>
      <c r="C505" t="s">
        <v>92</v>
      </c>
      <c r="D505" s="103" t="s">
        <v>133</v>
      </c>
      <c r="E505" s="113"/>
    </row>
    <row r="506" spans="1:15" x14ac:dyDescent="0.35">
      <c r="B506" s="116" t="s">
        <v>345</v>
      </c>
      <c r="E506" s="113"/>
    </row>
    <row r="507" spans="1:15" x14ac:dyDescent="0.35">
      <c r="B507" s="116" t="s">
        <v>132</v>
      </c>
      <c r="E507" s="113"/>
    </row>
    <row r="508" spans="1:15" ht="15" thickBot="1" x14ac:dyDescent="0.4">
      <c r="B508" s="117" t="s">
        <v>89</v>
      </c>
      <c r="C508" s="118"/>
      <c r="D508" s="118"/>
      <c r="E508" s="119"/>
      <c r="F508" s="83" t="s">
        <v>79</v>
      </c>
      <c r="G508" s="82"/>
      <c r="H508" s="82"/>
      <c r="I508" s="82"/>
      <c r="J508" s="82"/>
      <c r="K508" s="82"/>
      <c r="L508" s="82"/>
    </row>
    <row r="511" spans="1:15" x14ac:dyDescent="0.35">
      <c r="B511" s="79" t="s">
        <v>51</v>
      </c>
      <c r="J511" s="244" t="s">
        <v>194</v>
      </c>
      <c r="K511" s="244"/>
      <c r="L511" s="244"/>
      <c r="M511" s="244"/>
    </row>
    <row r="512" spans="1:15" x14ac:dyDescent="0.35">
      <c r="B512" s="79"/>
      <c r="C512" t="s">
        <v>133</v>
      </c>
      <c r="K512" t="s">
        <v>133</v>
      </c>
      <c r="L512" s="84">
        <v>20658</v>
      </c>
      <c r="M512" s="80" t="s">
        <v>99</v>
      </c>
    </row>
    <row r="513" spans="1:17" x14ac:dyDescent="0.35">
      <c r="L513" s="84"/>
    </row>
    <row r="514" spans="1:17" x14ac:dyDescent="0.35">
      <c r="L514" s="84"/>
    </row>
    <row r="515" spans="1:17" ht="15" thickBot="1" x14ac:dyDescent="0.4">
      <c r="A515" s="108" t="s">
        <v>342</v>
      </c>
      <c r="B515" s="108"/>
      <c r="C515" s="108"/>
      <c r="D515" s="108"/>
      <c r="E515" s="108"/>
      <c r="F515" s="108"/>
      <c r="G515" s="108"/>
      <c r="H515" s="108"/>
      <c r="I515" s="108"/>
      <c r="J515" s="108"/>
      <c r="K515" s="108"/>
      <c r="L515" s="108"/>
      <c r="M515" s="108"/>
      <c r="N515" s="108"/>
      <c r="O515" s="108"/>
    </row>
    <row r="516" spans="1:17" x14ac:dyDescent="0.35">
      <c r="B516" s="109" t="s">
        <v>343</v>
      </c>
      <c r="C516" s="110"/>
      <c r="D516" s="110"/>
      <c r="E516" s="111"/>
    </row>
    <row r="517" spans="1:17" x14ac:dyDescent="0.35">
      <c r="B517" s="116" t="s">
        <v>344</v>
      </c>
      <c r="C517" t="s">
        <v>92</v>
      </c>
      <c r="D517" s="103" t="s">
        <v>53</v>
      </c>
      <c r="E517" s="113"/>
    </row>
    <row r="518" spans="1:17" x14ac:dyDescent="0.35">
      <c r="B518" s="116" t="s">
        <v>346</v>
      </c>
      <c r="E518" s="113"/>
    </row>
    <row r="519" spans="1:17" x14ac:dyDescent="0.35">
      <c r="B519" s="116" t="s">
        <v>347</v>
      </c>
      <c r="E519" s="113"/>
    </row>
    <row r="520" spans="1:17" x14ac:dyDescent="0.35">
      <c r="B520" s="116" t="s">
        <v>351</v>
      </c>
      <c r="E520" s="113"/>
    </row>
    <row r="521" spans="1:17" x14ac:dyDescent="0.35">
      <c r="B521" s="116" t="s">
        <v>352</v>
      </c>
      <c r="E521" s="113"/>
    </row>
    <row r="522" spans="1:17" ht="15" thickBot="1" x14ac:dyDescent="0.4">
      <c r="B522" s="117" t="s">
        <v>355</v>
      </c>
      <c r="C522" s="118"/>
      <c r="D522" s="118"/>
      <c r="E522" s="119"/>
      <c r="F522" s="83" t="s">
        <v>79</v>
      </c>
      <c r="G522" s="82"/>
      <c r="H522" s="82"/>
      <c r="I522" s="82"/>
      <c r="J522" s="82"/>
      <c r="K522" s="82"/>
      <c r="L522" s="82"/>
    </row>
    <row r="524" spans="1:17" x14ac:dyDescent="0.35">
      <c r="J524" s="244"/>
      <c r="K524" s="244"/>
      <c r="L524" s="244"/>
      <c r="M524" s="244"/>
    </row>
    <row r="525" spans="1:17" x14ac:dyDescent="0.35">
      <c r="B525" s="79" t="s">
        <v>353</v>
      </c>
      <c r="C525" t="s">
        <v>520</v>
      </c>
      <c r="K525" s="84"/>
    </row>
    <row r="526" spans="1:17" x14ac:dyDescent="0.35">
      <c r="J526" s="244" t="s">
        <v>168</v>
      </c>
      <c r="K526" s="244"/>
      <c r="L526" s="244"/>
      <c r="M526" s="244"/>
      <c r="N526" s="244"/>
      <c r="O526" s="244"/>
      <c r="P526" s="244"/>
      <c r="Q526" s="244"/>
    </row>
    <row r="527" spans="1:17" x14ac:dyDescent="0.35">
      <c r="B527" s="79" t="s">
        <v>51</v>
      </c>
      <c r="C527" t="s">
        <v>171</v>
      </c>
      <c r="D527" s="79" t="s">
        <v>61</v>
      </c>
      <c r="E527" t="s">
        <v>363</v>
      </c>
      <c r="K527" t="s">
        <v>53</v>
      </c>
      <c r="L527" s="84">
        <v>75483.33</v>
      </c>
      <c r="M527" s="80" t="s">
        <v>99</v>
      </c>
      <c r="P527" s="84"/>
    </row>
    <row r="528" spans="1:17" x14ac:dyDescent="0.35">
      <c r="C528" t="s">
        <v>173</v>
      </c>
      <c r="K528" t="s">
        <v>54</v>
      </c>
      <c r="L528" s="84">
        <v>73733.33</v>
      </c>
      <c r="M528" s="80" t="s">
        <v>99</v>
      </c>
      <c r="P528" s="84"/>
    </row>
    <row r="529" spans="1:18" x14ac:dyDescent="0.35">
      <c r="L529" s="84"/>
      <c r="M529" s="80"/>
      <c r="P529" s="84"/>
      <c r="R529" s="84"/>
    </row>
    <row r="530" spans="1:18" x14ac:dyDescent="0.35">
      <c r="B530" s="79"/>
      <c r="C530" t="s">
        <v>354</v>
      </c>
      <c r="K530" s="84"/>
      <c r="L530" s="84"/>
      <c r="M530" s="80"/>
    </row>
    <row r="531" spans="1:18" x14ac:dyDescent="0.35">
      <c r="L531" s="84"/>
      <c r="M531" s="80"/>
      <c r="P531" s="84"/>
      <c r="R531" s="84"/>
    </row>
    <row r="532" spans="1:18" x14ac:dyDescent="0.35">
      <c r="B532" s="79" t="s">
        <v>51</v>
      </c>
      <c r="C532" t="s">
        <v>170</v>
      </c>
      <c r="E532" t="s">
        <v>363</v>
      </c>
      <c r="K532" t="s">
        <v>53</v>
      </c>
      <c r="L532" s="84">
        <v>68150</v>
      </c>
      <c r="M532" s="80" t="s">
        <v>99</v>
      </c>
      <c r="P532" s="84"/>
    </row>
    <row r="533" spans="1:18" x14ac:dyDescent="0.35">
      <c r="C533" t="s">
        <v>665</v>
      </c>
      <c r="E533" t="s">
        <v>62</v>
      </c>
      <c r="K533" t="s">
        <v>666</v>
      </c>
      <c r="L533" s="84">
        <v>74483.33</v>
      </c>
      <c r="M533" s="80" t="s">
        <v>99</v>
      </c>
      <c r="P533" s="84"/>
    </row>
    <row r="534" spans="1:18" x14ac:dyDescent="0.35">
      <c r="C534" t="s">
        <v>171</v>
      </c>
      <c r="K534" t="s">
        <v>55</v>
      </c>
      <c r="L534" s="84">
        <v>83900</v>
      </c>
      <c r="M534" s="80" t="s">
        <v>99</v>
      </c>
      <c r="P534" s="84"/>
    </row>
    <row r="535" spans="1:18" x14ac:dyDescent="0.35">
      <c r="D535" s="79" t="s">
        <v>63</v>
      </c>
      <c r="E535" t="s">
        <v>64</v>
      </c>
      <c r="L535" s="84"/>
      <c r="M535" s="80"/>
      <c r="P535" s="84"/>
      <c r="R535" s="84"/>
    </row>
    <row r="536" spans="1:18" x14ac:dyDescent="0.35">
      <c r="E536" t="s">
        <v>65</v>
      </c>
      <c r="L536" s="84"/>
      <c r="M536" s="80"/>
      <c r="P536" s="84"/>
      <c r="Q536" s="84"/>
      <c r="R536" s="84"/>
    </row>
    <row r="537" spans="1:18" x14ac:dyDescent="0.35">
      <c r="E537" t="s">
        <v>66</v>
      </c>
      <c r="L537" s="84"/>
      <c r="M537" s="80"/>
      <c r="P537" s="84"/>
      <c r="Q537" s="84"/>
      <c r="R537" s="84"/>
    </row>
    <row r="538" spans="1:18" x14ac:dyDescent="0.35">
      <c r="E538" t="s">
        <v>67</v>
      </c>
      <c r="K538" s="84"/>
      <c r="L538" s="80"/>
      <c r="P538" s="84"/>
      <c r="R538" s="84"/>
    </row>
    <row r="539" spans="1:18" x14ac:dyDescent="0.35">
      <c r="E539" t="s">
        <v>68</v>
      </c>
      <c r="K539" s="84"/>
      <c r="L539" s="80"/>
      <c r="P539" s="84"/>
      <c r="Q539" s="84"/>
      <c r="R539" s="84"/>
    </row>
    <row r="540" spans="1:18" x14ac:dyDescent="0.35">
      <c r="M540" s="91"/>
    </row>
    <row r="541" spans="1:18" ht="15" thickBot="1" x14ac:dyDescent="0.4">
      <c r="A541" s="108" t="s">
        <v>329</v>
      </c>
      <c r="B541" s="108"/>
      <c r="C541" s="108"/>
      <c r="D541" s="108"/>
      <c r="E541" s="108"/>
      <c r="F541" s="108"/>
      <c r="G541" s="108"/>
      <c r="H541" s="108"/>
      <c r="I541" s="108"/>
      <c r="J541" s="108"/>
      <c r="K541" s="108"/>
      <c r="L541" s="108"/>
      <c r="M541" s="108"/>
      <c r="N541" s="108"/>
      <c r="O541" s="108"/>
    </row>
    <row r="542" spans="1:18" x14ac:dyDescent="0.35">
      <c r="B542" s="109" t="s">
        <v>95</v>
      </c>
      <c r="C542" s="110"/>
      <c r="D542" s="110"/>
      <c r="E542" s="111"/>
    </row>
    <row r="543" spans="1:18" x14ac:dyDescent="0.35">
      <c r="B543" s="116" t="s">
        <v>98</v>
      </c>
      <c r="E543" s="113"/>
    </row>
    <row r="544" spans="1:18" x14ac:dyDescent="0.35">
      <c r="B544" s="116" t="s">
        <v>96</v>
      </c>
      <c r="E544" s="113"/>
    </row>
    <row r="545" spans="1:15" x14ac:dyDescent="0.35">
      <c r="B545" s="116" t="s">
        <v>97</v>
      </c>
      <c r="E545" s="113"/>
    </row>
    <row r="546" spans="1:15" x14ac:dyDescent="0.35">
      <c r="B546" s="116" t="s">
        <v>261</v>
      </c>
      <c r="E546" s="113"/>
      <c r="M546" s="91"/>
    </row>
    <row r="547" spans="1:15" ht="15" thickBot="1" x14ac:dyDescent="0.4">
      <c r="B547" s="117" t="s">
        <v>327</v>
      </c>
      <c r="C547" s="118"/>
      <c r="D547" s="118"/>
      <c r="E547" s="119"/>
      <c r="F547" s="83" t="s">
        <v>79</v>
      </c>
      <c r="G547" s="82"/>
      <c r="H547" s="82"/>
      <c r="I547" s="82"/>
      <c r="J547" s="82"/>
      <c r="K547" s="82"/>
      <c r="L547" s="82"/>
    </row>
    <row r="549" spans="1:15" x14ac:dyDescent="0.35">
      <c r="K549" s="244" t="s">
        <v>195</v>
      </c>
      <c r="L549" s="244"/>
      <c r="M549" s="244"/>
      <c r="N549" s="244"/>
    </row>
    <row r="550" spans="1:15" x14ac:dyDescent="0.35">
      <c r="K550" t="s">
        <v>90</v>
      </c>
      <c r="L550" s="84">
        <v>38158</v>
      </c>
      <c r="M550" t="s">
        <v>99</v>
      </c>
    </row>
    <row r="553" spans="1:15" ht="15" thickBot="1" x14ac:dyDescent="0.4">
      <c r="A553" s="108" t="s">
        <v>330</v>
      </c>
      <c r="B553" s="108"/>
      <c r="C553" s="108"/>
      <c r="D553" s="108"/>
      <c r="E553" s="108"/>
      <c r="F553" s="108"/>
      <c r="G553" s="108"/>
      <c r="H553" s="108"/>
      <c r="I553" s="108"/>
      <c r="J553" s="108"/>
      <c r="K553" s="108"/>
      <c r="L553" s="108"/>
      <c r="M553" s="108"/>
      <c r="N553" s="108"/>
      <c r="O553" s="108"/>
    </row>
    <row r="554" spans="1:15" x14ac:dyDescent="0.35">
      <c r="B554" s="109" t="s">
        <v>101</v>
      </c>
      <c r="C554" s="110"/>
      <c r="D554" s="110"/>
      <c r="E554" s="111"/>
    </row>
    <row r="555" spans="1:15" x14ac:dyDescent="0.35">
      <c r="B555" s="116" t="s">
        <v>98</v>
      </c>
      <c r="E555" s="113"/>
    </row>
    <row r="556" spans="1:15" x14ac:dyDescent="0.35">
      <c r="B556" s="116" t="s">
        <v>96</v>
      </c>
      <c r="E556" s="113"/>
    </row>
    <row r="557" spans="1:15" x14ac:dyDescent="0.35">
      <c r="B557" s="116" t="s">
        <v>97</v>
      </c>
      <c r="E557" s="113"/>
    </row>
    <row r="558" spans="1:15" x14ac:dyDescent="0.35">
      <c r="B558" s="116" t="s">
        <v>262</v>
      </c>
      <c r="E558" s="113"/>
    </row>
    <row r="559" spans="1:15" x14ac:dyDescent="0.35">
      <c r="B559" s="116" t="s">
        <v>328</v>
      </c>
      <c r="E559" s="113"/>
    </row>
    <row r="560" spans="1:15" ht="15" thickBot="1" x14ac:dyDescent="0.4">
      <c r="B560" s="117" t="s">
        <v>102</v>
      </c>
      <c r="C560" s="118"/>
      <c r="D560" s="118"/>
      <c r="E560" s="119"/>
      <c r="F560" s="83" t="s">
        <v>79</v>
      </c>
      <c r="G560" s="82"/>
      <c r="H560" s="82"/>
      <c r="I560" s="82"/>
      <c r="J560" s="82"/>
      <c r="K560" s="82"/>
      <c r="L560" s="82"/>
    </row>
    <row r="562" spans="1:15" x14ac:dyDescent="0.35">
      <c r="K562" s="244" t="s">
        <v>195</v>
      </c>
      <c r="L562" s="244"/>
      <c r="M562" s="244"/>
      <c r="N562" s="244"/>
    </row>
    <row r="563" spans="1:15" x14ac:dyDescent="0.35">
      <c r="K563" t="s">
        <v>100</v>
      </c>
      <c r="L563" s="84">
        <v>45491.67</v>
      </c>
      <c r="M563" t="s">
        <v>99</v>
      </c>
    </row>
    <row r="564" spans="1:15" x14ac:dyDescent="0.35">
      <c r="L564" s="84"/>
    </row>
    <row r="565" spans="1:15" ht="15" thickBot="1" x14ac:dyDescent="0.4">
      <c r="A565" s="108" t="s">
        <v>331</v>
      </c>
      <c r="B565" s="108"/>
      <c r="C565" s="108"/>
      <c r="D565" s="108"/>
      <c r="E565" s="108"/>
      <c r="F565" s="108"/>
      <c r="G565" s="108"/>
      <c r="H565" s="108"/>
      <c r="I565" s="108"/>
      <c r="J565" s="108"/>
      <c r="K565" s="108"/>
      <c r="L565" s="108"/>
      <c r="M565" s="108"/>
      <c r="N565" s="108"/>
      <c r="O565" s="108"/>
    </row>
    <row r="566" spans="1:15" x14ac:dyDescent="0.35">
      <c r="B566" s="109" t="s">
        <v>332</v>
      </c>
      <c r="C566" s="110"/>
      <c r="D566" s="110"/>
      <c r="E566" s="111"/>
    </row>
    <row r="567" spans="1:15" x14ac:dyDescent="0.35">
      <c r="B567" s="116" t="s">
        <v>333</v>
      </c>
      <c r="E567" s="113"/>
    </row>
    <row r="568" spans="1:15" x14ac:dyDescent="0.35">
      <c r="B568" s="116" t="s">
        <v>335</v>
      </c>
      <c r="E568" s="113"/>
    </row>
    <row r="569" spans="1:15" x14ac:dyDescent="0.35">
      <c r="B569" s="116" t="s">
        <v>261</v>
      </c>
      <c r="E569" s="113"/>
      <c r="M569" s="91"/>
    </row>
    <row r="570" spans="1:15" ht="15" thickBot="1" x14ac:dyDescent="0.4">
      <c r="B570" s="117" t="s">
        <v>334</v>
      </c>
      <c r="C570" s="118"/>
      <c r="D570" s="118"/>
      <c r="E570" s="119"/>
      <c r="F570" s="83" t="s">
        <v>79</v>
      </c>
      <c r="G570" s="82"/>
      <c r="H570" s="82"/>
      <c r="I570" s="82"/>
      <c r="J570" s="82"/>
      <c r="K570" s="82"/>
      <c r="L570" s="82"/>
    </row>
    <row r="573" spans="1:15" x14ac:dyDescent="0.35">
      <c r="K573" s="244" t="s">
        <v>195</v>
      </c>
      <c r="L573" s="244"/>
      <c r="M573" s="244"/>
      <c r="N573" s="244"/>
    </row>
    <row r="574" spans="1:15" x14ac:dyDescent="0.35">
      <c r="K574" t="s">
        <v>369</v>
      </c>
      <c r="L574" s="84">
        <v>40825</v>
      </c>
      <c r="M574" t="s">
        <v>99</v>
      </c>
    </row>
    <row r="575" spans="1:15" x14ac:dyDescent="0.35">
      <c r="L575" s="84"/>
    </row>
    <row r="576" spans="1:15" x14ac:dyDescent="0.35">
      <c r="L576" s="84"/>
    </row>
    <row r="577" spans="1:15" ht="15" thickBot="1" x14ac:dyDescent="0.4">
      <c r="A577" s="108" t="s">
        <v>336</v>
      </c>
      <c r="B577" s="108"/>
      <c r="C577" s="108"/>
      <c r="D577" s="108"/>
      <c r="E577" s="108"/>
      <c r="F577" s="108"/>
      <c r="G577" s="108"/>
      <c r="H577" s="108"/>
      <c r="I577" s="108"/>
      <c r="J577" s="108"/>
      <c r="K577" s="108"/>
      <c r="L577" s="108"/>
      <c r="M577" s="108"/>
      <c r="N577" s="108"/>
      <c r="O577" s="108"/>
    </row>
    <row r="578" spans="1:15" x14ac:dyDescent="0.35">
      <c r="B578" s="109" t="s">
        <v>101</v>
      </c>
      <c r="C578" s="110"/>
      <c r="D578" s="110"/>
      <c r="E578" s="111"/>
    </row>
    <row r="579" spans="1:15" x14ac:dyDescent="0.35">
      <c r="B579" s="116" t="s">
        <v>333</v>
      </c>
      <c r="E579" s="113"/>
    </row>
    <row r="580" spans="1:15" x14ac:dyDescent="0.35">
      <c r="B580" s="116" t="s">
        <v>337</v>
      </c>
      <c r="E580" s="113"/>
    </row>
    <row r="581" spans="1:15" x14ac:dyDescent="0.35">
      <c r="B581" s="116" t="s">
        <v>262</v>
      </c>
      <c r="E581" s="113"/>
    </row>
    <row r="582" spans="1:15" x14ac:dyDescent="0.35">
      <c r="B582" s="116" t="s">
        <v>328</v>
      </c>
      <c r="E582" s="113"/>
    </row>
    <row r="583" spans="1:15" ht="15" thickBot="1" x14ac:dyDescent="0.4">
      <c r="B583" s="117" t="s">
        <v>102</v>
      </c>
      <c r="C583" s="118"/>
      <c r="D583" s="118"/>
      <c r="E583" s="119"/>
      <c r="F583" s="83" t="s">
        <v>79</v>
      </c>
      <c r="G583" s="82"/>
      <c r="H583" s="82"/>
      <c r="I583" s="82"/>
      <c r="J583" s="82"/>
      <c r="K583" s="82"/>
      <c r="L583" s="82"/>
    </row>
    <row r="586" spans="1:15" x14ac:dyDescent="0.35">
      <c r="K586" s="244" t="s">
        <v>195</v>
      </c>
      <c r="L586" s="244"/>
      <c r="M586" s="244"/>
      <c r="N586" s="244"/>
    </row>
    <row r="587" spans="1:15" x14ac:dyDescent="0.35">
      <c r="K587" t="s">
        <v>370</v>
      </c>
      <c r="L587" s="84">
        <v>62817</v>
      </c>
      <c r="M587" t="s">
        <v>99</v>
      </c>
    </row>
    <row r="590" spans="1:15" x14ac:dyDescent="0.35">
      <c r="A590" t="s">
        <v>338</v>
      </c>
    </row>
    <row r="591" spans="1:15" x14ac:dyDescent="0.35">
      <c r="K591" s="244" t="s">
        <v>339</v>
      </c>
      <c r="L591" s="244"/>
      <c r="M591" s="244"/>
    </row>
    <row r="592" spans="1:15" x14ac:dyDescent="0.35">
      <c r="I592" s="163" t="s">
        <v>340</v>
      </c>
      <c r="J592" s="163"/>
      <c r="K592" s="84"/>
      <c r="L592" s="84">
        <v>6741.67</v>
      </c>
      <c r="M592" t="s">
        <v>99</v>
      </c>
    </row>
    <row r="593" spans="1:15" x14ac:dyDescent="0.35">
      <c r="I593" s="163" t="s">
        <v>341</v>
      </c>
      <c r="J593" s="163"/>
      <c r="K593" s="84"/>
      <c r="L593" s="84">
        <v>10491.67</v>
      </c>
      <c r="M593" t="s">
        <v>99</v>
      </c>
    </row>
    <row r="595" spans="1:15" ht="15" thickBot="1" x14ac:dyDescent="0.4">
      <c r="A595" s="108" t="s">
        <v>202</v>
      </c>
      <c r="B595" s="108"/>
      <c r="C595" s="108"/>
      <c r="D595" s="108"/>
      <c r="E595" s="108"/>
      <c r="F595" s="108"/>
      <c r="G595" s="108"/>
      <c r="H595" s="108"/>
      <c r="I595" s="108"/>
      <c r="J595" s="108"/>
      <c r="K595" s="108"/>
      <c r="L595" s="108"/>
      <c r="M595" s="108"/>
      <c r="N595" s="108"/>
      <c r="O595" s="108"/>
    </row>
    <row r="596" spans="1:15" x14ac:dyDescent="0.35">
      <c r="B596" s="109" t="s">
        <v>134</v>
      </c>
      <c r="C596" s="110"/>
      <c r="D596" s="110"/>
      <c r="E596" s="111"/>
    </row>
    <row r="597" spans="1:15" x14ac:dyDescent="0.35">
      <c r="B597" s="112" t="s">
        <v>103</v>
      </c>
      <c r="E597" s="113"/>
    </row>
    <row r="598" spans="1:15" x14ac:dyDescent="0.35">
      <c r="B598" s="116" t="s">
        <v>521</v>
      </c>
      <c r="E598" s="113"/>
    </row>
    <row r="599" spans="1:15" x14ac:dyDescent="0.35">
      <c r="B599" s="116" t="s">
        <v>124</v>
      </c>
      <c r="E599" s="113"/>
    </row>
    <row r="600" spans="1:15" ht="15" thickBot="1" x14ac:dyDescent="0.4">
      <c r="B600" s="117" t="s">
        <v>104</v>
      </c>
      <c r="C600" s="118"/>
      <c r="D600" s="118"/>
      <c r="E600" s="119"/>
      <c r="F600" s="83" t="s">
        <v>79</v>
      </c>
      <c r="G600" s="82"/>
      <c r="H600" s="82"/>
      <c r="I600" s="82"/>
      <c r="J600" s="82"/>
      <c r="K600" s="82"/>
      <c r="L600" s="82"/>
    </row>
    <row r="602" spans="1:15" x14ac:dyDescent="0.35">
      <c r="J602" s="244" t="s">
        <v>425</v>
      </c>
      <c r="K602" s="244"/>
      <c r="L602" s="244"/>
      <c r="M602" s="244"/>
    </row>
    <row r="603" spans="1:15" x14ac:dyDescent="0.35">
      <c r="B603" s="79" t="s">
        <v>51</v>
      </c>
      <c r="C603" t="s">
        <v>196</v>
      </c>
      <c r="D603" s="79" t="s">
        <v>63</v>
      </c>
      <c r="E603" t="s">
        <v>111</v>
      </c>
      <c r="J603" t="s">
        <v>105</v>
      </c>
      <c r="K603" s="105">
        <v>58325</v>
      </c>
      <c r="L603" s="80" t="s">
        <v>99</v>
      </c>
    </row>
    <row r="604" spans="1:15" x14ac:dyDescent="0.35">
      <c r="C604" t="s">
        <v>197</v>
      </c>
      <c r="E604" t="s">
        <v>112</v>
      </c>
      <c r="J604" t="s">
        <v>106</v>
      </c>
      <c r="K604" s="105">
        <v>66325</v>
      </c>
      <c r="L604" s="80" t="s">
        <v>99</v>
      </c>
    </row>
    <row r="605" spans="1:15" x14ac:dyDescent="0.35">
      <c r="C605" t="s">
        <v>198</v>
      </c>
      <c r="J605" t="s">
        <v>107</v>
      </c>
      <c r="K605" s="105">
        <v>63658.33</v>
      </c>
      <c r="L605" s="80" t="s">
        <v>99</v>
      </c>
    </row>
    <row r="606" spans="1:15" x14ac:dyDescent="0.35">
      <c r="C606" t="s">
        <v>199</v>
      </c>
      <c r="J606" t="s">
        <v>108</v>
      </c>
      <c r="K606" s="105">
        <v>74908.33</v>
      </c>
      <c r="L606" s="80" t="s">
        <v>99</v>
      </c>
    </row>
    <row r="607" spans="1:15" x14ac:dyDescent="0.35">
      <c r="C607" t="s">
        <v>200</v>
      </c>
      <c r="J607" t="s">
        <v>109</v>
      </c>
      <c r="K607" s="105">
        <v>65658.33</v>
      </c>
      <c r="L607" s="80" t="s">
        <v>99</v>
      </c>
    </row>
    <row r="608" spans="1:15" x14ac:dyDescent="0.35">
      <c r="C608" t="s">
        <v>201</v>
      </c>
      <c r="J608" t="s">
        <v>110</v>
      </c>
      <c r="K608" s="105">
        <v>82241.67</v>
      </c>
      <c r="L608" s="80" t="s">
        <v>99</v>
      </c>
    </row>
    <row r="609" spans="1:15" x14ac:dyDescent="0.35">
      <c r="K609" s="164"/>
      <c r="L609" s="80"/>
    </row>
    <row r="610" spans="1:15" x14ac:dyDescent="0.35">
      <c r="K610" s="84"/>
      <c r="L610" s="80"/>
    </row>
    <row r="611" spans="1:15" ht="15" thickBot="1" x14ac:dyDescent="0.4">
      <c r="A611" s="108" t="s">
        <v>203</v>
      </c>
      <c r="B611" s="108"/>
      <c r="C611" s="108"/>
      <c r="D611" s="108"/>
      <c r="E611" s="108"/>
      <c r="F611" s="108"/>
      <c r="G611" s="108"/>
      <c r="H611" s="108"/>
      <c r="I611" s="108"/>
      <c r="J611" s="108"/>
      <c r="K611" s="108"/>
      <c r="L611" s="108"/>
      <c r="M611" s="108"/>
      <c r="N611" s="108"/>
      <c r="O611" s="108"/>
    </row>
    <row r="612" spans="1:15" x14ac:dyDescent="0.35">
      <c r="B612" s="109" t="s">
        <v>135</v>
      </c>
      <c r="C612" s="110"/>
      <c r="D612" s="110"/>
      <c r="E612" s="111"/>
    </row>
    <row r="613" spans="1:15" x14ac:dyDescent="0.35">
      <c r="B613" s="112" t="s">
        <v>103</v>
      </c>
      <c r="E613" s="113"/>
    </row>
    <row r="614" spans="1:15" x14ac:dyDescent="0.35">
      <c r="B614" s="116" t="s">
        <v>125</v>
      </c>
      <c r="E614" s="113"/>
    </row>
    <row r="615" spans="1:15" x14ac:dyDescent="0.35">
      <c r="B615" s="116" t="s">
        <v>126</v>
      </c>
      <c r="E615" s="113"/>
    </row>
    <row r="616" spans="1:15" ht="15" thickBot="1" x14ac:dyDescent="0.4">
      <c r="B616" s="117" t="s">
        <v>127</v>
      </c>
      <c r="C616" s="118"/>
      <c r="D616" s="118"/>
      <c r="E616" s="119"/>
      <c r="F616" s="83" t="s">
        <v>79</v>
      </c>
      <c r="G616" s="82"/>
      <c r="H616" s="82"/>
      <c r="I616" s="82"/>
      <c r="J616" s="82"/>
      <c r="K616" s="82"/>
      <c r="L616" s="82"/>
    </row>
    <row r="619" spans="1:15" x14ac:dyDescent="0.35">
      <c r="B619" s="79" t="s">
        <v>51</v>
      </c>
      <c r="D619" s="79" t="s">
        <v>63</v>
      </c>
      <c r="E619" t="s">
        <v>111</v>
      </c>
      <c r="J619" s="244" t="s">
        <v>425</v>
      </c>
      <c r="K619" s="244"/>
      <c r="L619" s="244"/>
      <c r="M619" s="244"/>
    </row>
    <row r="620" spans="1:15" x14ac:dyDescent="0.35">
      <c r="C620" t="s">
        <v>197</v>
      </c>
      <c r="E620" t="s">
        <v>112</v>
      </c>
      <c r="J620" t="s">
        <v>106</v>
      </c>
      <c r="K620" s="105">
        <v>53741.67</v>
      </c>
      <c r="L620" s="80" t="s">
        <v>99</v>
      </c>
    </row>
    <row r="621" spans="1:15" x14ac:dyDescent="0.35">
      <c r="C621" t="s">
        <v>199</v>
      </c>
      <c r="J621" t="s">
        <v>108</v>
      </c>
      <c r="K621" s="105">
        <v>60741.67</v>
      </c>
      <c r="L621" s="80" t="s">
        <v>99</v>
      </c>
    </row>
    <row r="622" spans="1:15" x14ac:dyDescent="0.35">
      <c r="C622" t="s">
        <v>201</v>
      </c>
      <c r="J622" t="s">
        <v>110</v>
      </c>
      <c r="K622" s="105">
        <v>66658.33</v>
      </c>
      <c r="L622" s="80" t="s">
        <v>99</v>
      </c>
    </row>
    <row r="623" spans="1:15" x14ac:dyDescent="0.35">
      <c r="K623" s="105"/>
      <c r="L623" s="80"/>
    </row>
    <row r="624" spans="1:15" ht="15" thickBot="1" x14ac:dyDescent="0.4">
      <c r="A624" s="108" t="s">
        <v>440</v>
      </c>
      <c r="B624" s="108"/>
      <c r="C624" s="108"/>
      <c r="D624" s="108"/>
      <c r="E624" s="108"/>
      <c r="F624" s="108"/>
      <c r="G624" s="108"/>
      <c r="H624" s="108"/>
      <c r="I624" s="108"/>
      <c r="J624" s="108"/>
      <c r="K624" s="108"/>
      <c r="L624" s="108"/>
      <c r="M624" s="108"/>
      <c r="N624" s="108"/>
      <c r="O624" s="108"/>
    </row>
    <row r="625" spans="2:13" x14ac:dyDescent="0.35">
      <c r="B625" s="109" t="s">
        <v>442</v>
      </c>
      <c r="C625" s="110"/>
      <c r="D625" s="110"/>
      <c r="E625" s="111"/>
    </row>
    <row r="626" spans="2:13" x14ac:dyDescent="0.35">
      <c r="B626" s="116" t="s">
        <v>443</v>
      </c>
      <c r="E626" s="113"/>
    </row>
    <row r="627" spans="2:13" x14ac:dyDescent="0.35">
      <c r="B627" s="173" t="s">
        <v>444</v>
      </c>
      <c r="E627" s="113"/>
    </row>
    <row r="628" spans="2:13" x14ac:dyDescent="0.35">
      <c r="B628" s="116" t="s">
        <v>446</v>
      </c>
      <c r="E628" s="113"/>
    </row>
    <row r="629" spans="2:13" x14ac:dyDescent="0.35">
      <c r="B629" s="116" t="s">
        <v>445</v>
      </c>
      <c r="E629" s="113"/>
    </row>
    <row r="630" spans="2:13" x14ac:dyDescent="0.35">
      <c r="B630" s="116" t="s">
        <v>72</v>
      </c>
      <c r="E630" s="113"/>
    </row>
    <row r="631" spans="2:13" ht="15" thickBot="1" x14ac:dyDescent="0.4">
      <c r="B631" s="117" t="s">
        <v>441</v>
      </c>
      <c r="C631" s="118"/>
      <c r="D631" s="118"/>
      <c r="E631" s="119"/>
      <c r="F631" s="83" t="s">
        <v>79</v>
      </c>
      <c r="G631" s="82"/>
      <c r="H631" s="82"/>
      <c r="I631" s="82"/>
      <c r="J631" s="82"/>
      <c r="K631" s="82"/>
      <c r="L631" s="82"/>
    </row>
    <row r="634" spans="2:13" x14ac:dyDescent="0.35">
      <c r="B634" s="79" t="s">
        <v>51</v>
      </c>
      <c r="D634" s="79" t="s">
        <v>63</v>
      </c>
      <c r="E634" t="s">
        <v>111</v>
      </c>
      <c r="J634" s="244" t="s">
        <v>425</v>
      </c>
      <c r="K634" s="244"/>
      <c r="L634" s="244"/>
      <c r="M634" s="244"/>
    </row>
    <row r="635" spans="2:13" x14ac:dyDescent="0.35">
      <c r="C635" t="s">
        <v>197</v>
      </c>
      <c r="E635" t="s">
        <v>112</v>
      </c>
      <c r="J635" t="s">
        <v>106</v>
      </c>
      <c r="K635" s="105">
        <v>70991.67</v>
      </c>
      <c r="L635" s="80" t="s">
        <v>99</v>
      </c>
    </row>
    <row r="636" spans="2:13" x14ac:dyDescent="0.35">
      <c r="C636" t="s">
        <v>447</v>
      </c>
      <c r="J636" t="s">
        <v>455</v>
      </c>
      <c r="K636" s="105">
        <v>75908.33</v>
      </c>
      <c r="L636" s="80" t="s">
        <v>99</v>
      </c>
    </row>
    <row r="637" spans="2:13" x14ac:dyDescent="0.35">
      <c r="C637" t="s">
        <v>448</v>
      </c>
      <c r="J637" t="s">
        <v>456</v>
      </c>
      <c r="K637" s="105">
        <v>78741.67</v>
      </c>
      <c r="L637" s="80" t="s">
        <v>99</v>
      </c>
    </row>
    <row r="638" spans="2:13" x14ac:dyDescent="0.35">
      <c r="C638" t="s">
        <v>449</v>
      </c>
      <c r="J638" t="s">
        <v>457</v>
      </c>
      <c r="K638" s="105">
        <v>80158.33</v>
      </c>
      <c r="L638" s="80" t="s">
        <v>99</v>
      </c>
    </row>
    <row r="639" spans="2:13" x14ac:dyDescent="0.35">
      <c r="C639" t="s">
        <v>450</v>
      </c>
      <c r="J639" t="s">
        <v>458</v>
      </c>
      <c r="K639" s="105">
        <v>82991.67</v>
      </c>
      <c r="L639" s="80" t="s">
        <v>99</v>
      </c>
    </row>
    <row r="640" spans="2:13" x14ac:dyDescent="0.35">
      <c r="C640" t="s">
        <v>451</v>
      </c>
      <c r="J640" t="s">
        <v>459</v>
      </c>
      <c r="K640" s="105">
        <v>86575</v>
      </c>
      <c r="L640" s="80" t="s">
        <v>99</v>
      </c>
    </row>
    <row r="641" spans="1:15" x14ac:dyDescent="0.35">
      <c r="C641" t="s">
        <v>452</v>
      </c>
      <c r="J641" t="s">
        <v>460</v>
      </c>
      <c r="K641" s="105">
        <v>87991.67</v>
      </c>
      <c r="L641" s="80" t="s">
        <v>99</v>
      </c>
    </row>
    <row r="642" spans="1:15" x14ac:dyDescent="0.35">
      <c r="C642" t="s">
        <v>453</v>
      </c>
      <c r="J642" t="s">
        <v>461</v>
      </c>
      <c r="K642" s="105">
        <v>89408.33</v>
      </c>
      <c r="L642" s="80" t="s">
        <v>99</v>
      </c>
    </row>
    <row r="643" spans="1:15" x14ac:dyDescent="0.35">
      <c r="C643" t="s">
        <v>454</v>
      </c>
      <c r="J643" t="s">
        <v>462</v>
      </c>
      <c r="K643" s="105">
        <v>92241.67</v>
      </c>
      <c r="L643" s="80" t="s">
        <v>99</v>
      </c>
    </row>
    <row r="644" spans="1:15" x14ac:dyDescent="0.35">
      <c r="K644" s="105"/>
      <c r="L644" s="80"/>
    </row>
    <row r="645" spans="1:15" ht="15" thickBot="1" x14ac:dyDescent="0.4">
      <c r="A645" s="268" t="s">
        <v>463</v>
      </c>
      <c r="B645" s="268"/>
      <c r="C645" s="268"/>
      <c r="D645" s="268"/>
      <c r="E645" s="268"/>
      <c r="F645" s="108"/>
      <c r="G645" s="108"/>
      <c r="H645" s="108"/>
      <c r="I645" s="108"/>
      <c r="J645" s="108"/>
      <c r="K645" s="108"/>
      <c r="L645" s="108"/>
      <c r="M645" s="108"/>
      <c r="N645" s="108"/>
      <c r="O645" s="108"/>
    </row>
    <row r="646" spans="1:15" x14ac:dyDescent="0.35">
      <c r="B646" s="109" t="s">
        <v>667</v>
      </c>
      <c r="C646" s="110"/>
      <c r="D646" s="110"/>
      <c r="E646" s="111"/>
    </row>
    <row r="647" spans="1:15" x14ac:dyDescent="0.35">
      <c r="B647" s="174" t="s">
        <v>469</v>
      </c>
      <c r="E647" s="113"/>
    </row>
    <row r="648" spans="1:15" x14ac:dyDescent="0.35">
      <c r="B648" s="174" t="s">
        <v>466</v>
      </c>
      <c r="E648" s="113"/>
    </row>
    <row r="649" spans="1:15" x14ac:dyDescent="0.35">
      <c r="B649" s="114" t="s">
        <v>485</v>
      </c>
      <c r="C649" s="103"/>
      <c r="D649" s="103"/>
      <c r="E649" s="115"/>
    </row>
    <row r="650" spans="1:15" x14ac:dyDescent="0.35">
      <c r="B650" s="114" t="s">
        <v>74</v>
      </c>
      <c r="C650" s="103"/>
      <c r="D650" s="103"/>
      <c r="E650" s="115"/>
    </row>
    <row r="651" spans="1:15" x14ac:dyDescent="0.35">
      <c r="B651" s="116" t="s">
        <v>49</v>
      </c>
      <c r="E651" s="113"/>
    </row>
    <row r="652" spans="1:15" x14ac:dyDescent="0.35">
      <c r="B652" s="116" t="s">
        <v>364</v>
      </c>
      <c r="E652" s="113"/>
    </row>
    <row r="653" spans="1:15" x14ac:dyDescent="0.35">
      <c r="B653" s="116" t="s">
        <v>72</v>
      </c>
      <c r="E653" s="113"/>
    </row>
    <row r="654" spans="1:15" x14ac:dyDescent="0.35">
      <c r="B654" s="116" t="s">
        <v>486</v>
      </c>
      <c r="E654" s="113"/>
    </row>
    <row r="655" spans="1:15" ht="15" thickBot="1" x14ac:dyDescent="0.4">
      <c r="B655" s="117"/>
      <c r="C655" s="118"/>
      <c r="D655" s="118"/>
      <c r="E655" s="119"/>
      <c r="F655" s="83" t="s">
        <v>79</v>
      </c>
      <c r="G655" s="82"/>
      <c r="H655" s="82"/>
      <c r="I655" s="82"/>
      <c r="J655" s="82"/>
      <c r="K655" s="82"/>
      <c r="L655" s="82"/>
      <c r="M655" s="82"/>
    </row>
    <row r="656" spans="1:15" x14ac:dyDescent="0.35">
      <c r="K656" s="105"/>
      <c r="L656" s="80"/>
    </row>
    <row r="657" spans="1:15" x14ac:dyDescent="0.35">
      <c r="J657" s="86" t="s">
        <v>467</v>
      </c>
      <c r="K657" s="86"/>
      <c r="L657" s="86"/>
      <c r="M657" s="86"/>
    </row>
    <row r="658" spans="1:15" x14ac:dyDescent="0.35">
      <c r="C658" t="s">
        <v>668</v>
      </c>
      <c r="D658" s="79" t="s">
        <v>322</v>
      </c>
      <c r="E658" t="s">
        <v>464</v>
      </c>
      <c r="J658" t="s">
        <v>668</v>
      </c>
      <c r="K658" s="172">
        <v>124241.67</v>
      </c>
      <c r="L658" s="170" t="s">
        <v>308</v>
      </c>
      <c r="M658" s="172"/>
      <c r="N658" s="170"/>
    </row>
    <row r="659" spans="1:15" x14ac:dyDescent="0.35">
      <c r="C659" t="s">
        <v>669</v>
      </c>
      <c r="E659" t="s">
        <v>465</v>
      </c>
      <c r="J659" t="s">
        <v>669</v>
      </c>
      <c r="K659" s="281">
        <v>145325</v>
      </c>
      <c r="L659" s="170" t="s">
        <v>308</v>
      </c>
      <c r="M659" s="106"/>
      <c r="N659" s="170"/>
    </row>
    <row r="660" spans="1:15" x14ac:dyDescent="0.35">
      <c r="K660" s="171"/>
      <c r="L660" s="171"/>
      <c r="M660" s="106"/>
      <c r="N660" s="170"/>
    </row>
    <row r="661" spans="1:15" x14ac:dyDescent="0.35">
      <c r="J661" s="176" t="s">
        <v>468</v>
      </c>
      <c r="K661" s="175"/>
      <c r="L661" s="175"/>
      <c r="M661" s="106"/>
      <c r="N661" s="170"/>
    </row>
    <row r="662" spans="1:15" x14ac:dyDescent="0.35">
      <c r="H662" s="245" t="s">
        <v>670</v>
      </c>
      <c r="I662" s="245"/>
      <c r="J662" t="s">
        <v>668</v>
      </c>
      <c r="K662" s="172">
        <v>43575</v>
      </c>
      <c r="L662" s="170" t="s">
        <v>308</v>
      </c>
      <c r="M662" s="176"/>
    </row>
    <row r="663" spans="1:15" x14ac:dyDescent="0.35">
      <c r="I663" s="80"/>
      <c r="J663" t="s">
        <v>669</v>
      </c>
      <c r="K663" s="172">
        <v>46658.33</v>
      </c>
      <c r="L663" s="170" t="s">
        <v>308</v>
      </c>
      <c r="M663" s="176"/>
    </row>
    <row r="664" spans="1:15" x14ac:dyDescent="0.35">
      <c r="K664" s="105"/>
      <c r="L664" s="80"/>
      <c r="M664" s="172"/>
      <c r="N664" s="170"/>
    </row>
    <row r="665" spans="1:15" ht="18.5" x14ac:dyDescent="0.45">
      <c r="A665" s="261" t="s">
        <v>600</v>
      </c>
      <c r="B665" s="261"/>
      <c r="C665" s="261"/>
      <c r="D665" s="261"/>
      <c r="E665" s="261"/>
      <c r="F665" s="261"/>
      <c r="G665" s="261"/>
      <c r="H665" s="261"/>
      <c r="I665" s="261"/>
      <c r="J665" s="261"/>
      <c r="K665" s="261"/>
      <c r="L665" s="261"/>
      <c r="M665" s="261"/>
      <c r="N665" s="261"/>
      <c r="O665" s="261"/>
    </row>
    <row r="666" spans="1:15" x14ac:dyDescent="0.35">
      <c r="K666" s="84"/>
      <c r="L666" s="80"/>
    </row>
    <row r="667" spans="1:15" x14ac:dyDescent="0.35">
      <c r="A667" s="179" t="s">
        <v>522</v>
      </c>
      <c r="B667" s="92"/>
      <c r="C667" s="92"/>
      <c r="D667" s="92"/>
      <c r="E667" s="92"/>
      <c r="F667" s="92"/>
      <c r="G667" s="92"/>
      <c r="H667" s="92"/>
      <c r="I667" s="92"/>
      <c r="J667" s="92"/>
      <c r="K667" s="180"/>
      <c r="L667" s="181"/>
      <c r="M667" s="92"/>
      <c r="N667" s="92"/>
      <c r="O667" s="92"/>
    </row>
    <row r="668" spans="1:15" x14ac:dyDescent="0.35">
      <c r="B668" s="249" t="s">
        <v>545</v>
      </c>
      <c r="C668" s="250"/>
      <c r="D668" s="250"/>
      <c r="E668" s="251"/>
      <c r="K668" s="84"/>
      <c r="L668" s="80"/>
    </row>
    <row r="669" spans="1:15" x14ac:dyDescent="0.35">
      <c r="B669" s="252" t="s">
        <v>525</v>
      </c>
      <c r="C669" s="253"/>
      <c r="D669" s="253"/>
      <c r="E669" s="254"/>
      <c r="K669" s="84"/>
      <c r="L669" s="80"/>
    </row>
    <row r="670" spans="1:15" x14ac:dyDescent="0.35">
      <c r="B670" s="246" t="s">
        <v>526</v>
      </c>
      <c r="C670" s="247"/>
      <c r="D670" s="247"/>
      <c r="E670" s="248"/>
      <c r="K670" s="84"/>
      <c r="L670" s="80"/>
    </row>
    <row r="671" spans="1:15" x14ac:dyDescent="0.35">
      <c r="B671" s="246" t="s">
        <v>524</v>
      </c>
      <c r="C671" s="247"/>
      <c r="D671" s="247"/>
      <c r="E671" s="248"/>
      <c r="K671" s="84"/>
      <c r="L671" s="80"/>
    </row>
    <row r="672" spans="1:15" x14ac:dyDescent="0.35">
      <c r="B672" s="246" t="s">
        <v>523</v>
      </c>
      <c r="C672" s="247"/>
      <c r="D672" s="247"/>
      <c r="E672" s="248"/>
      <c r="K672" s="84"/>
      <c r="L672" s="80"/>
    </row>
    <row r="673" spans="2:13" x14ac:dyDescent="0.35">
      <c r="B673" s="182" t="s">
        <v>539</v>
      </c>
      <c r="C673" s="163"/>
      <c r="D673" s="163"/>
      <c r="E673" s="183"/>
      <c r="K673" s="84"/>
      <c r="L673" s="80"/>
    </row>
    <row r="674" spans="2:13" x14ac:dyDescent="0.35">
      <c r="B674" s="239" t="s">
        <v>527</v>
      </c>
      <c r="C674" s="240"/>
      <c r="D674" s="240"/>
      <c r="E674" s="241"/>
      <c r="F674" s="82" t="s">
        <v>79</v>
      </c>
      <c r="G674" s="82"/>
      <c r="H674" s="82"/>
      <c r="I674" s="82"/>
      <c r="J674" s="82"/>
      <c r="K674" s="101"/>
      <c r="L674" s="102"/>
      <c r="M674" s="82"/>
    </row>
    <row r="675" spans="2:13" ht="15" thickBot="1" x14ac:dyDescent="0.4">
      <c r="B675" s="163"/>
      <c r="C675" s="163"/>
      <c r="D675" s="163"/>
      <c r="E675" s="163"/>
      <c r="K675" s="84"/>
      <c r="L675" s="80"/>
    </row>
    <row r="676" spans="2:13" ht="15" thickBot="1" x14ac:dyDescent="0.4">
      <c r="F676" s="185" t="s">
        <v>540</v>
      </c>
      <c r="G676" s="242" t="s">
        <v>541</v>
      </c>
      <c r="H676" s="243"/>
      <c r="I676" s="242" t="s">
        <v>542</v>
      </c>
      <c r="J676" s="243"/>
      <c r="K676" s="242" t="s">
        <v>543</v>
      </c>
      <c r="L676" s="243"/>
    </row>
    <row r="677" spans="2:13" x14ac:dyDescent="0.35">
      <c r="F677" s="184" t="s">
        <v>528</v>
      </c>
      <c r="G677" s="186" t="s">
        <v>537</v>
      </c>
      <c r="H677" s="187" t="s">
        <v>538</v>
      </c>
      <c r="I677" s="186" t="s">
        <v>537</v>
      </c>
      <c r="J677" s="187" t="s">
        <v>538</v>
      </c>
      <c r="K677" s="186" t="s">
        <v>537</v>
      </c>
      <c r="L677" s="187" t="s">
        <v>538</v>
      </c>
    </row>
    <row r="678" spans="2:13" x14ac:dyDescent="0.35">
      <c r="B678" s="79" t="s">
        <v>528</v>
      </c>
      <c r="C678" t="s">
        <v>116</v>
      </c>
      <c r="D678" s="79" t="s">
        <v>601</v>
      </c>
      <c r="E678" t="s">
        <v>533</v>
      </c>
      <c r="F678" t="s">
        <v>116</v>
      </c>
      <c r="G678" s="188">
        <v>34650</v>
      </c>
      <c r="H678" s="285">
        <v>38150</v>
      </c>
      <c r="I678" s="285">
        <v>38983.33</v>
      </c>
      <c r="J678" s="285">
        <v>42483.33</v>
      </c>
      <c r="K678" s="188">
        <v>57150</v>
      </c>
      <c r="L678" s="287">
        <v>60650</v>
      </c>
      <c r="M678" t="s">
        <v>99</v>
      </c>
    </row>
    <row r="679" spans="2:13" x14ac:dyDescent="0.35">
      <c r="C679" t="s">
        <v>117</v>
      </c>
      <c r="E679" t="s">
        <v>534</v>
      </c>
      <c r="F679" t="s">
        <v>117</v>
      </c>
      <c r="G679" s="188">
        <v>45816.66</v>
      </c>
      <c r="H679" s="285">
        <v>49900</v>
      </c>
      <c r="I679" s="285">
        <v>52150</v>
      </c>
      <c r="J679" s="285">
        <v>56233.34</v>
      </c>
      <c r="K679" s="188">
        <v>78566.66</v>
      </c>
      <c r="L679" s="287">
        <v>82650</v>
      </c>
      <c r="M679" t="s">
        <v>99</v>
      </c>
    </row>
    <row r="680" spans="2:13" x14ac:dyDescent="0.35">
      <c r="C680" t="s">
        <v>529</v>
      </c>
      <c r="E680" t="s">
        <v>535</v>
      </c>
      <c r="F680" t="s">
        <v>529</v>
      </c>
      <c r="G680" s="188">
        <v>41233.33</v>
      </c>
      <c r="H680" s="285">
        <v>44983.33</v>
      </c>
      <c r="I680" s="285">
        <v>46733.33</v>
      </c>
      <c r="J680" s="285">
        <v>50483.33</v>
      </c>
      <c r="K680" s="188">
        <v>69900</v>
      </c>
      <c r="L680" s="287">
        <v>73650</v>
      </c>
      <c r="M680" t="s">
        <v>99</v>
      </c>
    </row>
    <row r="681" spans="2:13" x14ac:dyDescent="0.35">
      <c r="C681" t="s">
        <v>118</v>
      </c>
      <c r="F681" t="s">
        <v>118</v>
      </c>
      <c r="G681" s="188">
        <v>51233.33</v>
      </c>
      <c r="H681" s="285">
        <v>55816.67</v>
      </c>
      <c r="I681" s="285">
        <v>58316.66</v>
      </c>
      <c r="J681" s="285">
        <v>62900</v>
      </c>
      <c r="K681" s="188">
        <v>88066.66</v>
      </c>
      <c r="L681" s="287">
        <v>92650</v>
      </c>
      <c r="M681" t="s">
        <v>99</v>
      </c>
    </row>
    <row r="682" spans="2:13" x14ac:dyDescent="0.35">
      <c r="C682" t="s">
        <v>119</v>
      </c>
      <c r="F682" t="s">
        <v>119</v>
      </c>
      <c r="G682" s="188">
        <v>56983.34</v>
      </c>
      <c r="H682" s="285">
        <v>62066.67</v>
      </c>
      <c r="I682" s="285">
        <v>64816.67</v>
      </c>
      <c r="J682" s="285">
        <v>69900</v>
      </c>
      <c r="K682" s="188">
        <v>97900</v>
      </c>
      <c r="L682" s="287">
        <v>102983.33</v>
      </c>
      <c r="M682" t="s">
        <v>99</v>
      </c>
    </row>
    <row r="683" spans="2:13" x14ac:dyDescent="0.35">
      <c r="C683" t="s">
        <v>530</v>
      </c>
      <c r="D683" s="79" t="s">
        <v>536</v>
      </c>
      <c r="E683" s="79"/>
      <c r="F683" t="s">
        <v>530</v>
      </c>
      <c r="G683" s="188">
        <v>59233.34</v>
      </c>
      <c r="H683" s="285">
        <v>64566.67</v>
      </c>
      <c r="I683" s="285">
        <v>67400</v>
      </c>
      <c r="J683" s="285">
        <v>72733.33</v>
      </c>
      <c r="K683" s="188">
        <v>101816.67</v>
      </c>
      <c r="L683" s="287">
        <v>107150</v>
      </c>
      <c r="M683" t="s">
        <v>99</v>
      </c>
    </row>
    <row r="684" spans="2:13" x14ac:dyDescent="0.35">
      <c r="C684" t="s">
        <v>120</v>
      </c>
      <c r="E684" t="s">
        <v>537</v>
      </c>
      <c r="F684" t="s">
        <v>120</v>
      </c>
      <c r="G684" s="188">
        <v>71566.66</v>
      </c>
      <c r="H684" s="285">
        <v>78150</v>
      </c>
      <c r="I684" s="285">
        <v>81150</v>
      </c>
      <c r="J684" s="285">
        <v>87733.34</v>
      </c>
      <c r="K684" s="188">
        <v>121483.33</v>
      </c>
      <c r="L684" s="287">
        <v>128066.67</v>
      </c>
      <c r="M684" t="s">
        <v>99</v>
      </c>
    </row>
    <row r="685" spans="2:13" x14ac:dyDescent="0.35">
      <c r="C685" t="s">
        <v>531</v>
      </c>
      <c r="E685" t="s">
        <v>538</v>
      </c>
      <c r="F685" t="s">
        <v>531</v>
      </c>
      <c r="G685" s="188">
        <v>72983.33</v>
      </c>
      <c r="H685" s="285">
        <v>79733.33</v>
      </c>
      <c r="I685" s="285">
        <v>82900</v>
      </c>
      <c r="J685" s="285">
        <v>89650</v>
      </c>
      <c r="K685" s="188">
        <v>124233.33</v>
      </c>
      <c r="L685" s="287">
        <v>130983.33</v>
      </c>
      <c r="M685" t="s">
        <v>99</v>
      </c>
    </row>
    <row r="686" spans="2:13" x14ac:dyDescent="0.35">
      <c r="C686" t="s">
        <v>204</v>
      </c>
      <c r="F686" t="s">
        <v>204</v>
      </c>
      <c r="G686" s="188">
        <v>97566.66</v>
      </c>
      <c r="H686" s="285">
        <v>106733.33</v>
      </c>
      <c r="I686" s="285">
        <v>110483.33</v>
      </c>
      <c r="J686" s="285">
        <v>119650</v>
      </c>
      <c r="K686" s="188">
        <v>164733.33000000002</v>
      </c>
      <c r="L686" s="287">
        <v>173900</v>
      </c>
      <c r="M686" t="s">
        <v>99</v>
      </c>
    </row>
    <row r="687" spans="2:13" ht="15" thickBot="1" x14ac:dyDescent="0.4">
      <c r="C687" t="s">
        <v>532</v>
      </c>
      <c r="F687" t="s">
        <v>532</v>
      </c>
      <c r="G687" s="189">
        <v>102316.66</v>
      </c>
      <c r="H687" s="286">
        <v>111983.33</v>
      </c>
      <c r="I687" s="288"/>
      <c r="J687" s="289"/>
      <c r="K687" s="288"/>
      <c r="L687" s="290"/>
      <c r="M687" t="s">
        <v>99</v>
      </c>
    </row>
    <row r="688" spans="2:13" x14ac:dyDescent="0.35">
      <c r="K688" s="84"/>
      <c r="L688" s="80"/>
    </row>
    <row r="689" spans="1:15" x14ac:dyDescent="0.35">
      <c r="K689" s="84"/>
      <c r="L689" s="80"/>
    </row>
    <row r="690" spans="1:15" x14ac:dyDescent="0.35">
      <c r="A690" s="179" t="s">
        <v>544</v>
      </c>
      <c r="B690" s="92"/>
      <c r="C690" s="92"/>
      <c r="D690" s="92"/>
      <c r="E690" s="92"/>
      <c r="F690" s="92"/>
      <c r="G690" s="92"/>
      <c r="H690" s="92"/>
      <c r="I690" s="92"/>
      <c r="J690" s="92"/>
      <c r="K690" s="180"/>
      <c r="L690" s="181"/>
      <c r="M690" s="92"/>
      <c r="N690" s="92"/>
      <c r="O690" s="92"/>
    </row>
    <row r="691" spans="1:15" x14ac:dyDescent="0.35">
      <c r="B691" s="249" t="s">
        <v>546</v>
      </c>
      <c r="C691" s="250"/>
      <c r="D691" s="250"/>
      <c r="E691" s="251"/>
      <c r="K691" s="84"/>
      <c r="L691" s="80"/>
    </row>
    <row r="692" spans="1:15" x14ac:dyDescent="0.35">
      <c r="B692" s="252" t="s">
        <v>525</v>
      </c>
      <c r="C692" s="253"/>
      <c r="D692" s="253"/>
      <c r="E692" s="254"/>
      <c r="K692" s="84"/>
      <c r="L692" s="80"/>
    </row>
    <row r="693" spans="1:15" x14ac:dyDescent="0.35">
      <c r="B693" s="246" t="s">
        <v>526</v>
      </c>
      <c r="C693" s="247"/>
      <c r="D693" s="247"/>
      <c r="E693" s="248"/>
      <c r="K693" s="84"/>
      <c r="L693" s="80"/>
    </row>
    <row r="694" spans="1:15" x14ac:dyDescent="0.35">
      <c r="B694" s="246" t="s">
        <v>524</v>
      </c>
      <c r="C694" s="247"/>
      <c r="D694" s="247"/>
      <c r="E694" s="248"/>
      <c r="K694" s="84"/>
      <c r="L694" s="80"/>
    </row>
    <row r="695" spans="1:15" x14ac:dyDescent="0.35">
      <c r="B695" s="246" t="s">
        <v>523</v>
      </c>
      <c r="C695" s="247"/>
      <c r="D695" s="247"/>
      <c r="E695" s="248"/>
      <c r="K695" s="84"/>
      <c r="L695" s="80"/>
    </row>
    <row r="696" spans="1:15" x14ac:dyDescent="0.35">
      <c r="B696" s="182" t="s">
        <v>539</v>
      </c>
      <c r="C696" s="163"/>
      <c r="D696" s="163"/>
      <c r="E696" s="183"/>
      <c r="K696" s="84"/>
      <c r="L696" s="80"/>
    </row>
    <row r="697" spans="1:15" x14ac:dyDescent="0.35">
      <c r="B697" s="246" t="s">
        <v>527</v>
      </c>
      <c r="C697" s="247"/>
      <c r="D697" s="247"/>
      <c r="E697" s="248"/>
      <c r="K697" s="84"/>
      <c r="L697" s="80"/>
    </row>
    <row r="698" spans="1:15" x14ac:dyDescent="0.35">
      <c r="B698" s="246" t="s">
        <v>548</v>
      </c>
      <c r="C698" s="247"/>
      <c r="D698" s="247"/>
      <c r="E698" s="248"/>
      <c r="K698" s="84"/>
      <c r="L698" s="80"/>
    </row>
    <row r="699" spans="1:15" x14ac:dyDescent="0.35">
      <c r="B699" s="239" t="s">
        <v>547</v>
      </c>
      <c r="C699" s="240"/>
      <c r="D699" s="240"/>
      <c r="E699" s="241"/>
      <c r="F699" s="82" t="s">
        <v>79</v>
      </c>
      <c r="G699" s="82"/>
      <c r="H699" s="82"/>
      <c r="I699" s="82"/>
      <c r="J699" s="82"/>
      <c r="K699" s="101"/>
      <c r="L699" s="102"/>
      <c r="M699" s="82"/>
    </row>
    <row r="700" spans="1:15" ht="15" thickBot="1" x14ac:dyDescent="0.4">
      <c r="B700" s="163"/>
      <c r="C700" s="163"/>
      <c r="D700" s="163"/>
      <c r="E700" s="163"/>
      <c r="K700" s="84"/>
      <c r="L700" s="80"/>
    </row>
    <row r="701" spans="1:15" ht="15" thickBot="1" x14ac:dyDescent="0.4">
      <c r="F701" s="185" t="s">
        <v>540</v>
      </c>
      <c r="G701" s="242" t="s">
        <v>541</v>
      </c>
      <c r="H701" s="243"/>
      <c r="I701" s="242" t="s">
        <v>542</v>
      </c>
      <c r="J701" s="243"/>
      <c r="K701" s="242" t="s">
        <v>543</v>
      </c>
      <c r="L701" s="243"/>
    </row>
    <row r="702" spans="1:15" x14ac:dyDescent="0.35">
      <c r="F702" s="184" t="s">
        <v>528</v>
      </c>
      <c r="G702" s="186" t="s">
        <v>537</v>
      </c>
      <c r="H702" s="187" t="s">
        <v>538</v>
      </c>
      <c r="I702" s="186" t="s">
        <v>537</v>
      </c>
      <c r="J702" s="187" t="s">
        <v>538</v>
      </c>
      <c r="K702" s="186" t="s">
        <v>537</v>
      </c>
      <c r="L702" s="187" t="s">
        <v>538</v>
      </c>
    </row>
    <row r="703" spans="1:15" x14ac:dyDescent="0.35">
      <c r="B703" s="79" t="s">
        <v>528</v>
      </c>
      <c r="C703" t="s">
        <v>116</v>
      </c>
      <c r="D703" s="79" t="s">
        <v>601</v>
      </c>
      <c r="E703" t="s">
        <v>533</v>
      </c>
      <c r="F703" t="s">
        <v>116</v>
      </c>
      <c r="G703" s="188">
        <v>89900</v>
      </c>
      <c r="H703" s="285">
        <v>93400</v>
      </c>
      <c r="I703" s="188">
        <v>94233.33</v>
      </c>
      <c r="J703" s="285">
        <v>97733.33</v>
      </c>
      <c r="K703" s="188">
        <v>112400</v>
      </c>
      <c r="L703" s="287">
        <v>115900</v>
      </c>
      <c r="M703" t="s">
        <v>99</v>
      </c>
    </row>
    <row r="704" spans="1:15" x14ac:dyDescent="0.35">
      <c r="C704" t="s">
        <v>117</v>
      </c>
      <c r="E704" t="s">
        <v>534</v>
      </c>
      <c r="F704" t="s">
        <v>117</v>
      </c>
      <c r="G704" s="188">
        <v>101066.66</v>
      </c>
      <c r="H704" s="285">
        <v>105150</v>
      </c>
      <c r="I704" s="188">
        <v>107400</v>
      </c>
      <c r="J704" s="285">
        <v>111483.34</v>
      </c>
      <c r="K704" s="188">
        <v>133816.66</v>
      </c>
      <c r="L704" s="287">
        <v>137900</v>
      </c>
      <c r="M704" t="s">
        <v>99</v>
      </c>
    </row>
    <row r="705" spans="1:15" x14ac:dyDescent="0.35">
      <c r="C705" t="s">
        <v>529</v>
      </c>
      <c r="E705" t="s">
        <v>535</v>
      </c>
      <c r="F705" t="s">
        <v>529</v>
      </c>
      <c r="G705" s="188">
        <v>96483.33</v>
      </c>
      <c r="H705" s="285">
        <v>100233.33</v>
      </c>
      <c r="I705" s="188">
        <v>101983.33</v>
      </c>
      <c r="J705" s="285">
        <v>105733.33</v>
      </c>
      <c r="K705" s="188">
        <v>125150</v>
      </c>
      <c r="L705" s="287">
        <v>128900</v>
      </c>
      <c r="M705" t="s">
        <v>99</v>
      </c>
    </row>
    <row r="706" spans="1:15" x14ac:dyDescent="0.35">
      <c r="C706" t="s">
        <v>118</v>
      </c>
      <c r="F706" t="s">
        <v>118</v>
      </c>
      <c r="G706" s="188">
        <v>106483.33</v>
      </c>
      <c r="H706" s="285">
        <v>111066.67</v>
      </c>
      <c r="I706" s="188">
        <v>113566.66</v>
      </c>
      <c r="J706" s="285">
        <v>118150</v>
      </c>
      <c r="K706" s="188">
        <v>143316.66</v>
      </c>
      <c r="L706" s="287">
        <v>147900</v>
      </c>
      <c r="M706" t="s">
        <v>99</v>
      </c>
    </row>
    <row r="707" spans="1:15" x14ac:dyDescent="0.35">
      <c r="C707" t="s">
        <v>119</v>
      </c>
      <c r="F707" t="s">
        <v>119</v>
      </c>
      <c r="G707" s="188">
        <v>112233.34</v>
      </c>
      <c r="H707" s="285">
        <v>117316.67</v>
      </c>
      <c r="I707" s="188">
        <v>120066.67</v>
      </c>
      <c r="J707" s="285">
        <v>125150</v>
      </c>
      <c r="K707" s="188">
        <v>153150</v>
      </c>
      <c r="L707" s="287">
        <v>158233.33000000002</v>
      </c>
      <c r="M707" t="s">
        <v>99</v>
      </c>
    </row>
    <row r="708" spans="1:15" x14ac:dyDescent="0.35">
      <c r="C708" t="s">
        <v>530</v>
      </c>
      <c r="D708" s="79" t="s">
        <v>536</v>
      </c>
      <c r="E708" s="79"/>
      <c r="F708" t="s">
        <v>530</v>
      </c>
      <c r="G708" s="188">
        <v>114483.34</v>
      </c>
      <c r="H708" s="285">
        <v>119816.67</v>
      </c>
      <c r="I708" s="188">
        <v>122650</v>
      </c>
      <c r="J708" s="285">
        <v>127983.33</v>
      </c>
      <c r="K708" s="188">
        <v>157066.66999999998</v>
      </c>
      <c r="L708" s="287">
        <v>162400</v>
      </c>
      <c r="M708" t="s">
        <v>99</v>
      </c>
    </row>
    <row r="709" spans="1:15" x14ac:dyDescent="0.35">
      <c r="C709" t="s">
        <v>120</v>
      </c>
      <c r="E709" t="s">
        <v>537</v>
      </c>
      <c r="F709" t="s">
        <v>120</v>
      </c>
      <c r="G709" s="188">
        <v>126816.66</v>
      </c>
      <c r="H709" s="285">
        <v>133400</v>
      </c>
      <c r="I709" s="188">
        <v>136400</v>
      </c>
      <c r="J709" s="285">
        <v>142983.34</v>
      </c>
      <c r="K709" s="188">
        <v>176733.33000000002</v>
      </c>
      <c r="L709" s="287">
        <v>183316.66999999998</v>
      </c>
      <c r="M709" t="s">
        <v>99</v>
      </c>
    </row>
    <row r="710" spans="1:15" x14ac:dyDescent="0.35">
      <c r="C710" t="s">
        <v>531</v>
      </c>
      <c r="E710" t="s">
        <v>538</v>
      </c>
      <c r="F710" t="s">
        <v>531</v>
      </c>
      <c r="G710" s="188">
        <v>128233.33</v>
      </c>
      <c r="H710" s="285">
        <v>134983.33000000002</v>
      </c>
      <c r="I710" s="188">
        <v>138150</v>
      </c>
      <c r="J710" s="285">
        <v>144900</v>
      </c>
      <c r="K710" s="188">
        <v>179483.33000000002</v>
      </c>
      <c r="L710" s="287">
        <v>186233.33000000002</v>
      </c>
      <c r="M710" t="s">
        <v>99</v>
      </c>
    </row>
    <row r="711" spans="1:15" x14ac:dyDescent="0.35">
      <c r="C711" t="s">
        <v>204</v>
      </c>
      <c r="F711" t="s">
        <v>204</v>
      </c>
      <c r="G711" s="188">
        <v>152816.66</v>
      </c>
      <c r="H711" s="285">
        <v>161983.33000000002</v>
      </c>
      <c r="I711" s="188">
        <v>165733.33000000002</v>
      </c>
      <c r="J711" s="285">
        <v>174900</v>
      </c>
      <c r="K711" s="188">
        <v>219983.33000000002</v>
      </c>
      <c r="L711" s="287">
        <v>229150</v>
      </c>
      <c r="M711" t="s">
        <v>99</v>
      </c>
    </row>
    <row r="712" spans="1:15" ht="15" thickBot="1" x14ac:dyDescent="0.4">
      <c r="C712" t="s">
        <v>532</v>
      </c>
      <c r="F712" t="s">
        <v>532</v>
      </c>
      <c r="G712" s="189">
        <v>157566.66</v>
      </c>
      <c r="H712" s="286">
        <v>167233.33000000002</v>
      </c>
      <c r="I712" s="288"/>
      <c r="J712" s="289"/>
      <c r="K712" s="288"/>
      <c r="L712" s="290"/>
      <c r="M712" t="s">
        <v>99</v>
      </c>
    </row>
    <row r="713" spans="1:15" x14ac:dyDescent="0.35">
      <c r="K713" s="84"/>
      <c r="L713" s="80"/>
    </row>
    <row r="714" spans="1:15" x14ac:dyDescent="0.35">
      <c r="K714" s="84"/>
      <c r="L714" s="80"/>
    </row>
    <row r="715" spans="1:15" x14ac:dyDescent="0.35">
      <c r="K715" s="84"/>
      <c r="L715" s="80"/>
    </row>
    <row r="716" spans="1:15" ht="15" thickBot="1" x14ac:dyDescent="0.4">
      <c r="A716" s="132" t="s">
        <v>549</v>
      </c>
      <c r="B716" s="132"/>
      <c r="C716" s="132"/>
      <c r="D716" s="132"/>
      <c r="E716" s="132"/>
      <c r="F716" s="132"/>
      <c r="G716" s="132"/>
      <c r="H716" s="132"/>
      <c r="I716" s="132"/>
      <c r="J716" s="132"/>
      <c r="K716" s="132"/>
      <c r="L716" s="132"/>
      <c r="M716" s="132"/>
      <c r="N716" s="132"/>
      <c r="O716" s="132"/>
    </row>
    <row r="717" spans="1:15" x14ac:dyDescent="0.35">
      <c r="B717" s="133" t="s">
        <v>552</v>
      </c>
      <c r="C717" s="134"/>
      <c r="D717" s="134"/>
      <c r="E717" s="135"/>
    </row>
    <row r="718" spans="1:15" x14ac:dyDescent="0.35">
      <c r="B718" s="136" t="s">
        <v>123</v>
      </c>
      <c r="E718" s="137"/>
    </row>
    <row r="719" spans="1:15" x14ac:dyDescent="0.35">
      <c r="B719" s="136" t="s">
        <v>128</v>
      </c>
      <c r="E719" s="137"/>
    </row>
    <row r="720" spans="1:15" x14ac:dyDescent="0.35">
      <c r="B720" s="136" t="s">
        <v>113</v>
      </c>
      <c r="E720" s="137"/>
    </row>
    <row r="721" spans="2:18" x14ac:dyDescent="0.35">
      <c r="B721" s="136" t="s">
        <v>114</v>
      </c>
      <c r="E721" s="137"/>
    </row>
    <row r="722" spans="2:18" x14ac:dyDescent="0.35">
      <c r="B722" s="136" t="s">
        <v>555</v>
      </c>
      <c r="E722" s="137"/>
    </row>
    <row r="723" spans="2:18" x14ac:dyDescent="0.35">
      <c r="B723" s="136" t="s">
        <v>554</v>
      </c>
      <c r="E723" s="137"/>
    </row>
    <row r="724" spans="2:18" ht="15" thickBot="1" x14ac:dyDescent="0.4">
      <c r="B724" s="138" t="s">
        <v>553</v>
      </c>
      <c r="C724" s="139"/>
      <c r="D724" s="139"/>
      <c r="E724" s="140"/>
      <c r="F724" s="83" t="s">
        <v>79</v>
      </c>
      <c r="G724" s="82"/>
      <c r="H724" s="82"/>
      <c r="I724" s="82"/>
      <c r="J724" s="82"/>
      <c r="K724" s="82"/>
      <c r="L724" s="82"/>
    </row>
    <row r="726" spans="2:18" ht="14.5" customHeight="1" x14ac:dyDescent="0.35">
      <c r="J726" s="271" t="s">
        <v>206</v>
      </c>
      <c r="K726" s="271"/>
      <c r="L726" s="271"/>
      <c r="M726" s="191"/>
      <c r="N726" s="191"/>
      <c r="O726" s="191"/>
      <c r="P726" s="191"/>
      <c r="Q726" s="191"/>
      <c r="R726" s="191"/>
    </row>
    <row r="727" spans="2:18" x14ac:dyDescent="0.35">
      <c r="B727" s="79" t="s">
        <v>51</v>
      </c>
      <c r="D727" s="79" t="s">
        <v>115</v>
      </c>
      <c r="J727" s="271"/>
      <c r="K727" s="271"/>
      <c r="L727" s="271"/>
      <c r="M727" s="191"/>
      <c r="N727" s="191"/>
      <c r="O727" s="191"/>
      <c r="P727" s="191"/>
      <c r="Q727" s="191"/>
      <c r="R727" s="191"/>
    </row>
    <row r="728" spans="2:18" x14ac:dyDescent="0.35">
      <c r="C728" t="s">
        <v>116</v>
      </c>
      <c r="E728" s="86" t="s">
        <v>550</v>
      </c>
      <c r="J728" s="82" t="s">
        <v>116</v>
      </c>
      <c r="K728" s="101">
        <v>53900</v>
      </c>
      <c r="L728" s="192" t="s">
        <v>99</v>
      </c>
      <c r="N728" s="84"/>
      <c r="O728" s="80"/>
      <c r="Q728" s="84"/>
      <c r="R728" s="80"/>
    </row>
    <row r="729" spans="2:18" x14ac:dyDescent="0.35">
      <c r="C729" t="s">
        <v>680</v>
      </c>
      <c r="E729" s="86" t="s">
        <v>551</v>
      </c>
      <c r="J729" s="82" t="s">
        <v>680</v>
      </c>
      <c r="K729" s="101">
        <v>59150</v>
      </c>
      <c r="L729" s="192" t="s">
        <v>99</v>
      </c>
      <c r="N729" s="84"/>
      <c r="O729" s="80"/>
      <c r="Q729" s="84"/>
      <c r="R729" s="80"/>
    </row>
    <row r="730" spans="2:18" x14ac:dyDescent="0.35">
      <c r="C730" t="s">
        <v>117</v>
      </c>
      <c r="E730" s="86"/>
      <c r="J730" s="82" t="s">
        <v>117</v>
      </c>
      <c r="K730" s="101">
        <v>62900</v>
      </c>
      <c r="L730" s="192" t="s">
        <v>99</v>
      </c>
      <c r="N730" s="84"/>
      <c r="O730" s="80"/>
      <c r="Q730" s="84"/>
      <c r="R730" s="80"/>
    </row>
    <row r="731" spans="2:18" x14ac:dyDescent="0.35">
      <c r="C731" t="s">
        <v>118</v>
      </c>
      <c r="J731" s="82" t="s">
        <v>118</v>
      </c>
      <c r="K731" s="101">
        <v>71233.33</v>
      </c>
      <c r="L731" s="192" t="s">
        <v>99</v>
      </c>
      <c r="N731" s="84"/>
      <c r="O731" s="80"/>
      <c r="Q731" s="84"/>
      <c r="R731" s="80"/>
    </row>
    <row r="732" spans="2:18" x14ac:dyDescent="0.35">
      <c r="C732" t="s">
        <v>678</v>
      </c>
      <c r="J732" s="82" t="s">
        <v>678</v>
      </c>
      <c r="K732" s="101">
        <v>81816.67</v>
      </c>
      <c r="L732" s="192" t="s">
        <v>99</v>
      </c>
      <c r="N732" s="84"/>
      <c r="O732" s="80"/>
      <c r="Q732" s="84"/>
      <c r="R732" s="80"/>
    </row>
    <row r="733" spans="2:18" x14ac:dyDescent="0.35">
      <c r="C733" t="s">
        <v>119</v>
      </c>
      <c r="J733" s="82" t="s">
        <v>119</v>
      </c>
      <c r="K733" s="101">
        <v>75816.67</v>
      </c>
      <c r="L733" s="192" t="s">
        <v>99</v>
      </c>
      <c r="N733" s="84"/>
      <c r="O733" s="80"/>
      <c r="Q733" s="84"/>
      <c r="R733" s="80"/>
    </row>
    <row r="734" spans="2:18" x14ac:dyDescent="0.35">
      <c r="C734" t="s">
        <v>679</v>
      </c>
      <c r="J734" s="82" t="s">
        <v>679</v>
      </c>
      <c r="K734" s="101">
        <v>93316.67</v>
      </c>
      <c r="L734" s="192" t="s">
        <v>99</v>
      </c>
      <c r="N734" s="84"/>
      <c r="O734" s="80"/>
      <c r="Q734" s="84"/>
      <c r="R734" s="80"/>
    </row>
    <row r="735" spans="2:18" x14ac:dyDescent="0.35">
      <c r="C735" t="s">
        <v>120</v>
      </c>
      <c r="J735" s="82" t="s">
        <v>120</v>
      </c>
      <c r="K735" s="101">
        <v>93983.33</v>
      </c>
      <c r="L735" s="192" t="s">
        <v>99</v>
      </c>
      <c r="N735" s="84"/>
      <c r="O735" s="80"/>
      <c r="Q735" s="84"/>
      <c r="R735" s="80"/>
    </row>
    <row r="736" spans="2:18" x14ac:dyDescent="0.35">
      <c r="C736" t="s">
        <v>204</v>
      </c>
      <c r="J736" s="82" t="s">
        <v>204</v>
      </c>
      <c r="K736" s="101">
        <v>125816.66</v>
      </c>
      <c r="L736" s="192" t="s">
        <v>99</v>
      </c>
      <c r="N736" s="178"/>
      <c r="O736" s="80"/>
      <c r="Q736" s="178"/>
      <c r="R736" s="80"/>
    </row>
    <row r="737" spans="1:18" x14ac:dyDescent="0.35">
      <c r="K737" s="84"/>
      <c r="L737" s="80"/>
    </row>
    <row r="739" spans="1:18" ht="15" thickBot="1" x14ac:dyDescent="0.4">
      <c r="A739" s="132" t="s">
        <v>558</v>
      </c>
      <c r="B739" s="132"/>
      <c r="C739" s="132"/>
      <c r="D739" s="132"/>
      <c r="E739" s="132"/>
      <c r="F739" s="132"/>
      <c r="G739" s="132"/>
      <c r="H739" s="132"/>
      <c r="I739" s="132"/>
      <c r="J739" s="132"/>
      <c r="K739" s="132"/>
      <c r="L739" s="132"/>
      <c r="M739" s="132"/>
      <c r="N739" s="132"/>
      <c r="O739" s="132"/>
    </row>
    <row r="740" spans="1:18" x14ac:dyDescent="0.35">
      <c r="B740" s="133" t="s">
        <v>561</v>
      </c>
      <c r="C740" s="134"/>
      <c r="D740" s="134"/>
      <c r="E740" s="135"/>
    </row>
    <row r="741" spans="1:18" x14ac:dyDescent="0.35">
      <c r="B741" s="136" t="s">
        <v>123</v>
      </c>
      <c r="E741" s="137"/>
    </row>
    <row r="742" spans="1:18" x14ac:dyDescent="0.35">
      <c r="B742" s="136" t="s">
        <v>128</v>
      </c>
      <c r="E742" s="137"/>
    </row>
    <row r="743" spans="1:18" x14ac:dyDescent="0.35">
      <c r="B743" s="136" t="s">
        <v>113</v>
      </c>
      <c r="E743" s="137"/>
    </row>
    <row r="744" spans="1:18" x14ac:dyDescent="0.35">
      <c r="B744" s="136" t="s">
        <v>114</v>
      </c>
      <c r="E744" s="137"/>
    </row>
    <row r="745" spans="1:18" x14ac:dyDescent="0.35">
      <c r="B745" s="136" t="s">
        <v>555</v>
      </c>
      <c r="E745" s="137"/>
    </row>
    <row r="746" spans="1:18" x14ac:dyDescent="0.35">
      <c r="B746" s="262" t="s">
        <v>556</v>
      </c>
      <c r="C746" s="263"/>
      <c r="D746" s="263"/>
      <c r="E746" s="264"/>
    </row>
    <row r="747" spans="1:18" x14ac:dyDescent="0.35">
      <c r="B747" s="141" t="s">
        <v>356</v>
      </c>
      <c r="E747" s="137"/>
    </row>
    <row r="748" spans="1:18" x14ac:dyDescent="0.35">
      <c r="B748" s="141" t="s">
        <v>557</v>
      </c>
      <c r="E748" s="137"/>
    </row>
    <row r="749" spans="1:18" x14ac:dyDescent="0.35">
      <c r="B749" s="136" t="s">
        <v>205</v>
      </c>
      <c r="E749" s="137"/>
    </row>
    <row r="750" spans="1:18" ht="15" thickBot="1" x14ac:dyDescent="0.4">
      <c r="B750" s="138" t="s">
        <v>129</v>
      </c>
      <c r="C750" s="139"/>
      <c r="D750" s="139"/>
      <c r="E750" s="140"/>
      <c r="F750" s="83" t="s">
        <v>79</v>
      </c>
      <c r="G750" s="82"/>
      <c r="H750" s="82"/>
      <c r="I750" s="82"/>
      <c r="J750" s="82"/>
      <c r="K750" s="82"/>
      <c r="L750" s="82"/>
    </row>
    <row r="752" spans="1:18" x14ac:dyDescent="0.35">
      <c r="J752" s="272" t="s">
        <v>206</v>
      </c>
      <c r="K752" s="272"/>
      <c r="L752" s="272"/>
      <c r="M752" s="191"/>
      <c r="N752" s="191"/>
      <c r="O752" s="191"/>
      <c r="P752" s="191"/>
      <c r="Q752" s="191"/>
      <c r="R752" s="191"/>
    </row>
    <row r="753" spans="1:18" x14ac:dyDescent="0.35">
      <c r="B753" s="79" t="s">
        <v>51</v>
      </c>
      <c r="D753" s="79" t="s">
        <v>115</v>
      </c>
      <c r="J753" s="272"/>
      <c r="K753" s="272"/>
      <c r="L753" s="272"/>
      <c r="M753" s="191"/>
      <c r="N753" s="191"/>
      <c r="O753" s="191"/>
      <c r="P753" s="191"/>
      <c r="Q753" s="191"/>
      <c r="R753" s="191"/>
    </row>
    <row r="754" spans="1:18" x14ac:dyDescent="0.35">
      <c r="C754" t="s">
        <v>116</v>
      </c>
      <c r="E754" s="86" t="s">
        <v>550</v>
      </c>
      <c r="J754" s="82" t="s">
        <v>116</v>
      </c>
      <c r="K754" s="101">
        <v>115400</v>
      </c>
      <c r="L754" s="102" t="s">
        <v>99</v>
      </c>
      <c r="N754" s="84"/>
      <c r="O754" s="80"/>
      <c r="Q754" s="84"/>
      <c r="R754" s="80"/>
    </row>
    <row r="755" spans="1:18" x14ac:dyDescent="0.35">
      <c r="C755" t="s">
        <v>680</v>
      </c>
      <c r="E755" s="86" t="s">
        <v>551</v>
      </c>
      <c r="J755" s="82" t="s">
        <v>680</v>
      </c>
      <c r="K755" s="101">
        <v>120650</v>
      </c>
      <c r="L755" s="102" t="s">
        <v>99</v>
      </c>
      <c r="N755" s="84"/>
      <c r="O755" s="80"/>
      <c r="Q755" s="84"/>
      <c r="R755" s="80"/>
    </row>
    <row r="756" spans="1:18" x14ac:dyDescent="0.35">
      <c r="C756" t="s">
        <v>117</v>
      </c>
      <c r="E756" s="86"/>
      <c r="J756" s="82" t="s">
        <v>117</v>
      </c>
      <c r="K756" s="101">
        <v>124400</v>
      </c>
      <c r="L756" s="102" t="s">
        <v>99</v>
      </c>
      <c r="N756" s="84"/>
      <c r="O756" s="80"/>
      <c r="Q756" s="84"/>
      <c r="R756" s="80"/>
    </row>
    <row r="757" spans="1:18" x14ac:dyDescent="0.35">
      <c r="C757" t="s">
        <v>118</v>
      </c>
      <c r="J757" s="82" t="s">
        <v>118</v>
      </c>
      <c r="K757" s="101">
        <v>132733.33000000002</v>
      </c>
      <c r="L757" s="102" t="s">
        <v>99</v>
      </c>
      <c r="N757" s="84"/>
      <c r="O757" s="80"/>
      <c r="Q757" s="84"/>
      <c r="R757" s="80"/>
    </row>
    <row r="758" spans="1:18" x14ac:dyDescent="0.35">
      <c r="C758" t="s">
        <v>678</v>
      </c>
      <c r="J758" s="82" t="s">
        <v>678</v>
      </c>
      <c r="K758" s="101">
        <v>143316.66999999998</v>
      </c>
      <c r="L758" s="102" t="s">
        <v>99</v>
      </c>
      <c r="N758" s="84"/>
      <c r="O758" s="80"/>
      <c r="Q758" s="84"/>
      <c r="R758" s="80"/>
    </row>
    <row r="759" spans="1:18" x14ac:dyDescent="0.35">
      <c r="C759" t="s">
        <v>119</v>
      </c>
      <c r="J759" s="82" t="s">
        <v>119</v>
      </c>
      <c r="K759" s="101">
        <v>137316.66999999998</v>
      </c>
      <c r="L759" s="102" t="s">
        <v>99</v>
      </c>
      <c r="N759" s="84"/>
      <c r="O759" s="80"/>
      <c r="Q759" s="84"/>
      <c r="R759" s="80"/>
    </row>
    <row r="760" spans="1:18" x14ac:dyDescent="0.35">
      <c r="C760" t="s">
        <v>679</v>
      </c>
      <c r="J760" s="82" t="s">
        <v>679</v>
      </c>
      <c r="K760" s="101">
        <v>154816.66999999998</v>
      </c>
      <c r="L760" s="102" t="s">
        <v>99</v>
      </c>
      <c r="N760" s="84"/>
      <c r="O760" s="80"/>
      <c r="Q760" s="84"/>
      <c r="R760" s="80"/>
    </row>
    <row r="761" spans="1:18" x14ac:dyDescent="0.35">
      <c r="C761" t="s">
        <v>120</v>
      </c>
      <c r="J761" s="82" t="s">
        <v>120</v>
      </c>
      <c r="K761" s="101">
        <v>155483.33000000002</v>
      </c>
      <c r="L761" s="102" t="s">
        <v>99</v>
      </c>
      <c r="N761" s="84"/>
      <c r="O761" s="80"/>
      <c r="Q761" s="84"/>
      <c r="R761" s="80"/>
    </row>
    <row r="762" spans="1:18" x14ac:dyDescent="0.35">
      <c r="C762" t="s">
        <v>204</v>
      </c>
      <c r="J762" s="82" t="s">
        <v>204</v>
      </c>
      <c r="K762" s="101">
        <v>187316.65999999997</v>
      </c>
      <c r="L762" s="102" t="s">
        <v>99</v>
      </c>
      <c r="N762" s="178"/>
      <c r="O762" s="80"/>
      <c r="Q762" s="178"/>
      <c r="R762" s="80"/>
    </row>
    <row r="764" spans="1:18" x14ac:dyDescent="0.35">
      <c r="A764" s="132" t="s">
        <v>359</v>
      </c>
      <c r="B764" s="132"/>
      <c r="C764" s="132"/>
      <c r="D764" s="132"/>
      <c r="E764" s="132"/>
      <c r="F764" s="132"/>
      <c r="G764" s="132"/>
      <c r="H764" s="132"/>
      <c r="I764" s="132"/>
      <c r="J764" s="132"/>
      <c r="K764" s="132"/>
      <c r="L764" s="132"/>
      <c r="M764" s="132"/>
      <c r="N764" s="132"/>
      <c r="O764" s="132"/>
    </row>
    <row r="765" spans="1:18" x14ac:dyDescent="0.35">
      <c r="B765" s="193" t="s">
        <v>562</v>
      </c>
      <c r="C765" s="194"/>
      <c r="D765" s="194"/>
      <c r="E765" s="195"/>
    </row>
    <row r="766" spans="1:18" x14ac:dyDescent="0.35">
      <c r="B766" s="182" t="s">
        <v>264</v>
      </c>
      <c r="C766" s="80"/>
      <c r="D766" s="80"/>
      <c r="E766" s="196"/>
    </row>
    <row r="767" spans="1:18" x14ac:dyDescent="0.35">
      <c r="B767" s="197" t="s">
        <v>123</v>
      </c>
      <c r="E767" s="198"/>
      <c r="P767" s="178"/>
    </row>
    <row r="768" spans="1:18" x14ac:dyDescent="0.35">
      <c r="B768" s="197" t="s">
        <v>128</v>
      </c>
      <c r="E768" s="198"/>
    </row>
    <row r="769" spans="2:18" x14ac:dyDescent="0.35">
      <c r="B769" s="197" t="s">
        <v>113</v>
      </c>
      <c r="E769" s="198"/>
    </row>
    <row r="770" spans="2:18" x14ac:dyDescent="0.35">
      <c r="B770" s="197" t="s">
        <v>114</v>
      </c>
      <c r="E770" s="198"/>
    </row>
    <row r="771" spans="2:18" x14ac:dyDescent="0.35">
      <c r="B771" s="197" t="s">
        <v>555</v>
      </c>
      <c r="E771" s="198"/>
    </row>
    <row r="772" spans="2:18" x14ac:dyDescent="0.35">
      <c r="B772" s="199" t="s">
        <v>559</v>
      </c>
      <c r="C772" s="86"/>
      <c r="D772" s="86"/>
      <c r="E772" s="198"/>
    </row>
    <row r="773" spans="2:18" x14ac:dyDescent="0.35">
      <c r="B773" s="199" t="s">
        <v>263</v>
      </c>
      <c r="E773" s="198"/>
    </row>
    <row r="774" spans="2:18" x14ac:dyDescent="0.35">
      <c r="B774" s="197" t="s">
        <v>205</v>
      </c>
      <c r="E774" s="198"/>
    </row>
    <row r="775" spans="2:18" x14ac:dyDescent="0.35">
      <c r="B775" s="200" t="s">
        <v>129</v>
      </c>
      <c r="C775" s="81"/>
      <c r="D775" s="81"/>
      <c r="E775" s="190"/>
      <c r="F775" s="83" t="s">
        <v>79</v>
      </c>
      <c r="G775" s="82"/>
      <c r="H775" s="82"/>
      <c r="I775" s="82"/>
      <c r="J775" s="82"/>
      <c r="K775" s="82"/>
      <c r="L775" s="82"/>
    </row>
    <row r="777" spans="2:18" x14ac:dyDescent="0.35">
      <c r="J777" s="272" t="s">
        <v>206</v>
      </c>
      <c r="K777" s="272"/>
      <c r="L777" s="272"/>
      <c r="M777" s="273"/>
      <c r="N777" s="273"/>
      <c r="O777" s="273"/>
      <c r="P777" s="273"/>
      <c r="Q777" s="273"/>
      <c r="R777" s="273"/>
    </row>
    <row r="778" spans="2:18" x14ac:dyDescent="0.35">
      <c r="B778" s="79" t="s">
        <v>51</v>
      </c>
      <c r="D778" s="79" t="s">
        <v>115</v>
      </c>
      <c r="J778" s="272"/>
      <c r="K778" s="272"/>
      <c r="L778" s="272"/>
      <c r="M778" s="273"/>
      <c r="N778" s="273"/>
      <c r="O778" s="273"/>
      <c r="P778" s="273"/>
      <c r="Q778" s="273"/>
      <c r="R778" s="273"/>
    </row>
    <row r="779" spans="2:18" x14ac:dyDescent="0.35">
      <c r="C779" t="s">
        <v>116</v>
      </c>
      <c r="E779" s="86" t="s">
        <v>550</v>
      </c>
      <c r="J779" s="82" t="s">
        <v>116</v>
      </c>
      <c r="K779" s="101">
        <v>87816.67</v>
      </c>
      <c r="L779" s="102" t="s">
        <v>99</v>
      </c>
      <c r="N779" s="84"/>
      <c r="O779" s="80"/>
      <c r="Q779" s="84"/>
      <c r="R779" s="80"/>
    </row>
    <row r="780" spans="2:18" x14ac:dyDescent="0.35">
      <c r="C780" t="s">
        <v>680</v>
      </c>
      <c r="E780" s="86" t="s">
        <v>551</v>
      </c>
      <c r="J780" s="82" t="s">
        <v>680</v>
      </c>
      <c r="K780" s="101">
        <v>93066.67</v>
      </c>
      <c r="L780" s="102" t="s">
        <v>99</v>
      </c>
      <c r="N780" s="84"/>
      <c r="O780" s="80"/>
      <c r="Q780" s="84"/>
      <c r="R780" s="80"/>
    </row>
    <row r="781" spans="2:18" x14ac:dyDescent="0.35">
      <c r="C781" t="s">
        <v>117</v>
      </c>
      <c r="E781" s="86"/>
      <c r="J781" s="82" t="s">
        <v>117</v>
      </c>
      <c r="K781" s="101">
        <v>96816.67</v>
      </c>
      <c r="L781" s="102" t="s">
        <v>99</v>
      </c>
      <c r="N781" s="84"/>
      <c r="O781" s="80"/>
      <c r="Q781" s="84"/>
      <c r="R781" s="80"/>
    </row>
    <row r="782" spans="2:18" x14ac:dyDescent="0.35">
      <c r="C782" t="s">
        <v>118</v>
      </c>
      <c r="J782" s="82" t="s">
        <v>118</v>
      </c>
      <c r="K782" s="101">
        <v>105150</v>
      </c>
      <c r="L782" s="102" t="s">
        <v>99</v>
      </c>
      <c r="N782" s="84"/>
      <c r="O782" s="80"/>
      <c r="Q782" s="84"/>
      <c r="R782" s="80"/>
    </row>
    <row r="783" spans="2:18" x14ac:dyDescent="0.35">
      <c r="C783" t="s">
        <v>678</v>
      </c>
      <c r="J783" s="82" t="s">
        <v>678</v>
      </c>
      <c r="K783" s="101">
        <v>115733.34</v>
      </c>
      <c r="L783" s="102" t="s">
        <v>99</v>
      </c>
      <c r="N783" s="84"/>
      <c r="O783" s="80"/>
      <c r="Q783" s="84"/>
      <c r="R783" s="80"/>
    </row>
    <row r="784" spans="2:18" x14ac:dyDescent="0.35">
      <c r="C784" t="s">
        <v>119</v>
      </c>
      <c r="J784" s="82" t="s">
        <v>119</v>
      </c>
      <c r="K784" s="101">
        <v>109733.34</v>
      </c>
      <c r="L784" s="102" t="s">
        <v>99</v>
      </c>
      <c r="N784" s="84"/>
      <c r="O784" s="80"/>
      <c r="Q784" s="84"/>
      <c r="R784" s="80"/>
    </row>
    <row r="785" spans="1:18" x14ac:dyDescent="0.35">
      <c r="C785" t="s">
        <v>679</v>
      </c>
      <c r="J785" s="82" t="s">
        <v>679</v>
      </c>
      <c r="K785" s="101">
        <v>127233.33</v>
      </c>
      <c r="L785" s="102" t="s">
        <v>99</v>
      </c>
      <c r="N785" s="84"/>
      <c r="O785" s="80"/>
      <c r="Q785" s="84"/>
      <c r="R785" s="80"/>
    </row>
    <row r="786" spans="1:18" x14ac:dyDescent="0.35">
      <c r="C786" t="s">
        <v>120</v>
      </c>
      <c r="J786" s="82" t="s">
        <v>120</v>
      </c>
      <c r="K786" s="101">
        <v>127900</v>
      </c>
      <c r="L786" s="102" t="s">
        <v>99</v>
      </c>
      <c r="N786" s="84"/>
      <c r="O786" s="80"/>
      <c r="Q786" s="84"/>
      <c r="R786" s="80"/>
    </row>
    <row r="787" spans="1:18" x14ac:dyDescent="0.35">
      <c r="O787" s="80"/>
      <c r="R787" s="80"/>
    </row>
    <row r="788" spans="1:18" x14ac:dyDescent="0.35">
      <c r="K788" s="84"/>
      <c r="L788" s="80"/>
      <c r="O788" s="80"/>
      <c r="R788" s="80"/>
    </row>
    <row r="789" spans="1:18" x14ac:dyDescent="0.35">
      <c r="K789" s="84"/>
      <c r="L789" s="80"/>
      <c r="O789" s="80"/>
      <c r="R789" s="80"/>
    </row>
    <row r="790" spans="1:18" x14ac:dyDescent="0.35">
      <c r="A790" s="92" t="s">
        <v>572</v>
      </c>
      <c r="B790" s="92"/>
      <c r="C790" s="92"/>
      <c r="D790" s="92"/>
      <c r="E790" s="92"/>
      <c r="F790" s="92"/>
      <c r="G790" s="92"/>
      <c r="H790" s="92"/>
      <c r="I790" s="92"/>
      <c r="J790" s="92"/>
      <c r="K790" s="180"/>
      <c r="L790" s="181"/>
      <c r="M790" s="92"/>
      <c r="N790" s="92"/>
      <c r="O790" s="181"/>
      <c r="R790" s="80"/>
    </row>
    <row r="791" spans="1:18" x14ac:dyDescent="0.35">
      <c r="B791" t="s">
        <v>574</v>
      </c>
      <c r="K791" s="84"/>
      <c r="L791" s="80"/>
      <c r="O791" s="80"/>
      <c r="R791" s="80"/>
    </row>
    <row r="792" spans="1:18" x14ac:dyDescent="0.35">
      <c r="B792" t="s">
        <v>597</v>
      </c>
      <c r="K792" s="84"/>
      <c r="L792" s="80"/>
      <c r="O792" s="80"/>
      <c r="R792" s="80"/>
    </row>
    <row r="793" spans="1:18" x14ac:dyDescent="0.35">
      <c r="B793" t="s">
        <v>598</v>
      </c>
      <c r="K793" s="84"/>
      <c r="L793" s="80"/>
      <c r="O793" s="80"/>
      <c r="R793" s="80"/>
    </row>
    <row r="794" spans="1:18" x14ac:dyDescent="0.35">
      <c r="B794" t="s">
        <v>591</v>
      </c>
      <c r="K794" s="84"/>
      <c r="L794" s="80"/>
      <c r="O794" s="80"/>
      <c r="R794" s="80"/>
    </row>
    <row r="795" spans="1:18" x14ac:dyDescent="0.35">
      <c r="B795" t="s">
        <v>573</v>
      </c>
      <c r="K795" s="84"/>
      <c r="L795" s="80"/>
      <c r="O795" s="80"/>
      <c r="R795" s="80"/>
    </row>
    <row r="796" spans="1:18" x14ac:dyDescent="0.35">
      <c r="B796" t="s">
        <v>576</v>
      </c>
      <c r="K796" s="84"/>
      <c r="L796" s="80"/>
      <c r="O796" s="80"/>
      <c r="R796" s="80"/>
    </row>
    <row r="797" spans="1:18" x14ac:dyDescent="0.35">
      <c r="B797" t="s">
        <v>595</v>
      </c>
      <c r="K797" s="84"/>
      <c r="L797" s="80"/>
      <c r="O797" s="80"/>
      <c r="R797" s="80"/>
    </row>
    <row r="798" spans="1:18" x14ac:dyDescent="0.35">
      <c r="B798" t="s">
        <v>575</v>
      </c>
      <c r="K798" s="84"/>
      <c r="L798" s="80"/>
      <c r="O798" s="80"/>
      <c r="R798" s="80"/>
    </row>
    <row r="799" spans="1:18" x14ac:dyDescent="0.35">
      <c r="B799" t="s">
        <v>594</v>
      </c>
      <c r="I799" s="82"/>
      <c r="J799" s="291" t="s">
        <v>584</v>
      </c>
      <c r="K799" s="291"/>
      <c r="L799" s="291"/>
      <c r="M799" s="291"/>
      <c r="O799" s="80"/>
      <c r="R799" s="80"/>
    </row>
    <row r="800" spans="1:18" x14ac:dyDescent="0.35">
      <c r="I800" s="82"/>
      <c r="J800" s="259" t="s">
        <v>582</v>
      </c>
      <c r="K800" s="259"/>
      <c r="L800" s="259"/>
      <c r="M800" s="259"/>
      <c r="O800" s="80"/>
      <c r="R800" s="80"/>
    </row>
    <row r="801" spans="2:18" x14ac:dyDescent="0.35">
      <c r="I801" s="82"/>
      <c r="J801" s="260" t="s">
        <v>361</v>
      </c>
      <c r="K801" s="260"/>
      <c r="L801" s="260" t="s">
        <v>362</v>
      </c>
      <c r="M801" s="260"/>
      <c r="O801" s="80"/>
      <c r="R801" s="80"/>
    </row>
    <row r="802" spans="2:18" x14ac:dyDescent="0.35">
      <c r="B802" s="79" t="s">
        <v>51</v>
      </c>
      <c r="D802" s="79" t="s">
        <v>578</v>
      </c>
      <c r="I802" s="205" t="s">
        <v>48</v>
      </c>
      <c r="J802" s="205" t="s">
        <v>537</v>
      </c>
      <c r="K802" s="206" t="s">
        <v>538</v>
      </c>
      <c r="L802" s="207" t="s">
        <v>583</v>
      </c>
      <c r="M802" s="205" t="s">
        <v>538</v>
      </c>
      <c r="O802" s="80"/>
      <c r="R802" s="80"/>
    </row>
    <row r="803" spans="2:18" x14ac:dyDescent="0.35">
      <c r="C803" t="s">
        <v>116</v>
      </c>
      <c r="E803" t="s">
        <v>580</v>
      </c>
      <c r="I803" s="82" t="s">
        <v>116</v>
      </c>
      <c r="J803" s="101">
        <v>76900</v>
      </c>
      <c r="K803" s="101">
        <v>87983.34</v>
      </c>
      <c r="L803" s="88">
        <v>92483.33</v>
      </c>
      <c r="M803" s="101">
        <v>103566.67</v>
      </c>
      <c r="N803" t="s">
        <v>99</v>
      </c>
      <c r="O803" s="80"/>
      <c r="R803" s="80"/>
    </row>
    <row r="804" spans="2:18" x14ac:dyDescent="0.35">
      <c r="C804" t="s">
        <v>117</v>
      </c>
      <c r="E804" t="s">
        <v>581</v>
      </c>
      <c r="I804" s="82" t="s">
        <v>117</v>
      </c>
      <c r="J804" s="101">
        <v>91650</v>
      </c>
      <c r="K804" s="101">
        <v>104900</v>
      </c>
      <c r="L804" s="88">
        <v>110233.34</v>
      </c>
      <c r="M804" s="101">
        <v>123483.34</v>
      </c>
      <c r="N804" t="s">
        <v>99</v>
      </c>
      <c r="O804" s="80"/>
      <c r="R804" s="80"/>
    </row>
    <row r="805" spans="2:18" x14ac:dyDescent="0.35">
      <c r="C805" t="s">
        <v>529</v>
      </c>
      <c r="I805" s="82" t="s">
        <v>529</v>
      </c>
      <c r="J805" s="101">
        <v>84900</v>
      </c>
      <c r="K805" s="101">
        <v>97150</v>
      </c>
      <c r="L805" s="88">
        <v>102066.67</v>
      </c>
      <c r="M805" s="101">
        <v>114316.67</v>
      </c>
      <c r="N805" t="s">
        <v>99</v>
      </c>
      <c r="O805" s="80"/>
      <c r="R805" s="80"/>
    </row>
    <row r="806" spans="2:18" x14ac:dyDescent="0.35">
      <c r="C806" t="s">
        <v>118</v>
      </c>
      <c r="D806" s="79" t="s">
        <v>579</v>
      </c>
      <c r="I806" s="82" t="s">
        <v>118</v>
      </c>
      <c r="J806" s="101">
        <v>101816.66</v>
      </c>
      <c r="K806" s="101">
        <v>116483.33</v>
      </c>
      <c r="L806" s="88">
        <v>122483.33</v>
      </c>
      <c r="M806" s="101">
        <v>137150</v>
      </c>
      <c r="N806" t="s">
        <v>99</v>
      </c>
      <c r="O806" s="80"/>
      <c r="R806" s="80"/>
    </row>
    <row r="807" spans="2:18" x14ac:dyDescent="0.35">
      <c r="C807" t="s">
        <v>119</v>
      </c>
      <c r="E807" t="s">
        <v>587</v>
      </c>
      <c r="I807" s="82" t="s">
        <v>119</v>
      </c>
      <c r="J807" s="101">
        <v>113150</v>
      </c>
      <c r="K807" s="101">
        <v>129483.33</v>
      </c>
      <c r="L807" s="88">
        <v>136066.66999999998</v>
      </c>
      <c r="M807" s="101">
        <v>152400</v>
      </c>
      <c r="N807" t="s">
        <v>99</v>
      </c>
      <c r="O807" s="80"/>
      <c r="R807" s="80"/>
    </row>
    <row r="808" spans="2:18" x14ac:dyDescent="0.35">
      <c r="C808" t="s">
        <v>530</v>
      </c>
      <c r="E808" t="s">
        <v>588</v>
      </c>
      <c r="I808" s="82" t="s">
        <v>530</v>
      </c>
      <c r="J808" s="101">
        <v>117650</v>
      </c>
      <c r="K808" s="101">
        <v>134566.66</v>
      </c>
      <c r="L808" s="88">
        <v>141566.66999999998</v>
      </c>
      <c r="M808" s="101">
        <v>158483.33000000002</v>
      </c>
      <c r="N808" t="s">
        <v>99</v>
      </c>
      <c r="O808" s="80"/>
      <c r="R808" s="80"/>
    </row>
    <row r="809" spans="2:18" x14ac:dyDescent="0.35">
      <c r="C809" t="s">
        <v>120</v>
      </c>
      <c r="I809" s="82" t="s">
        <v>120</v>
      </c>
      <c r="J809" s="101">
        <v>142733.34</v>
      </c>
      <c r="K809" s="101">
        <v>162650</v>
      </c>
      <c r="L809" s="88">
        <v>172566.66999999998</v>
      </c>
      <c r="M809" s="101">
        <v>192483.33000000002</v>
      </c>
      <c r="N809" t="s">
        <v>99</v>
      </c>
      <c r="O809" s="80"/>
      <c r="R809" s="80"/>
    </row>
    <row r="810" spans="2:18" x14ac:dyDescent="0.35">
      <c r="C810" t="s">
        <v>675</v>
      </c>
      <c r="I810" s="82" t="s">
        <v>675</v>
      </c>
      <c r="J810" s="101">
        <v>130900</v>
      </c>
      <c r="K810" s="101">
        <v>148816.66</v>
      </c>
      <c r="L810" s="88">
        <v>158650</v>
      </c>
      <c r="M810" s="101">
        <v>176566.66</v>
      </c>
      <c r="N810" t="s">
        <v>99</v>
      </c>
      <c r="O810" s="80"/>
      <c r="R810" s="80"/>
    </row>
    <row r="811" spans="2:18" x14ac:dyDescent="0.35">
      <c r="C811" t="s">
        <v>531</v>
      </c>
      <c r="I811" s="82" t="s">
        <v>531</v>
      </c>
      <c r="J811" s="101">
        <v>145566.66</v>
      </c>
      <c r="K811" s="101">
        <v>165900</v>
      </c>
      <c r="L811" s="88">
        <v>175816.66</v>
      </c>
      <c r="M811" s="101">
        <v>196150</v>
      </c>
      <c r="N811" t="s">
        <v>99</v>
      </c>
      <c r="O811" s="80"/>
      <c r="R811" s="80"/>
    </row>
    <row r="812" spans="2:18" x14ac:dyDescent="0.35">
      <c r="C812" t="s">
        <v>676</v>
      </c>
      <c r="I812" s="82" t="s">
        <v>676</v>
      </c>
      <c r="J812" s="101">
        <v>167733.33000000002</v>
      </c>
      <c r="K812" s="101">
        <v>190733.33000000002</v>
      </c>
      <c r="L812" s="88">
        <v>203316.66999999998</v>
      </c>
      <c r="M812" s="101">
        <v>226316.66999999998</v>
      </c>
      <c r="N812" t="s">
        <v>99</v>
      </c>
      <c r="O812" s="80"/>
      <c r="R812" s="80"/>
    </row>
    <row r="813" spans="2:18" x14ac:dyDescent="0.35">
      <c r="C813" t="s">
        <v>204</v>
      </c>
      <c r="I813" s="82" t="s">
        <v>204</v>
      </c>
      <c r="J813" s="101">
        <v>194983.33000000002</v>
      </c>
      <c r="K813" s="101">
        <v>221733.33000000002</v>
      </c>
      <c r="L813" s="88">
        <v>236233.33</v>
      </c>
      <c r="M813" s="101">
        <v>262983.32999999996</v>
      </c>
      <c r="N813" t="s">
        <v>99</v>
      </c>
      <c r="O813" s="80"/>
      <c r="R813" s="80"/>
    </row>
    <row r="814" spans="2:18" x14ac:dyDescent="0.35">
      <c r="C814" t="s">
        <v>677</v>
      </c>
      <c r="I814" s="82" t="s">
        <v>677</v>
      </c>
      <c r="J814" s="101">
        <v>148483.33000000002</v>
      </c>
      <c r="K814" s="101">
        <v>168816.66999999998</v>
      </c>
      <c r="L814" s="88">
        <v>179900</v>
      </c>
      <c r="M814" s="101">
        <v>200233.34</v>
      </c>
      <c r="N814" t="s">
        <v>99</v>
      </c>
      <c r="O814" s="80"/>
      <c r="R814" s="80"/>
    </row>
    <row r="815" spans="2:18" x14ac:dyDescent="0.35">
      <c r="C815" t="s">
        <v>532</v>
      </c>
      <c r="I815" s="82" t="s">
        <v>532</v>
      </c>
      <c r="J815" s="101">
        <v>204566.66</v>
      </c>
      <c r="K815" s="101">
        <v>232650</v>
      </c>
      <c r="L815" s="88">
        <v>247983.33000000002</v>
      </c>
      <c r="M815" s="101">
        <v>276066.67</v>
      </c>
      <c r="N815" t="s">
        <v>99</v>
      </c>
      <c r="O815" s="80"/>
      <c r="R815" s="80"/>
    </row>
    <row r="816" spans="2:18" x14ac:dyDescent="0.35">
      <c r="K816" s="84"/>
      <c r="L816" s="80"/>
      <c r="O816" s="80"/>
      <c r="R816" s="80"/>
    </row>
    <row r="817" spans="1:18" x14ac:dyDescent="0.35">
      <c r="K817" s="84"/>
      <c r="L817" s="80"/>
      <c r="O817" s="80"/>
      <c r="R817" s="80"/>
    </row>
    <row r="818" spans="1:18" x14ac:dyDescent="0.35">
      <c r="A818" s="92" t="s">
        <v>589</v>
      </c>
      <c r="B818" s="92"/>
      <c r="C818" s="92"/>
      <c r="D818" s="92"/>
      <c r="E818" s="92"/>
      <c r="F818" s="92"/>
      <c r="G818" s="92"/>
      <c r="H818" s="92"/>
      <c r="I818" s="92"/>
      <c r="J818" s="92"/>
      <c r="K818" s="180"/>
      <c r="L818" s="181"/>
      <c r="M818" s="92"/>
      <c r="N818" s="92"/>
      <c r="O818" s="181"/>
      <c r="R818" s="80"/>
    </row>
    <row r="819" spans="1:18" x14ac:dyDescent="0.35">
      <c r="B819" t="s">
        <v>590</v>
      </c>
      <c r="K819" s="84"/>
      <c r="L819" s="80"/>
      <c r="O819" s="80"/>
      <c r="R819" s="80"/>
    </row>
    <row r="820" spans="1:18" x14ac:dyDescent="0.35">
      <c r="B820" t="s">
        <v>599</v>
      </c>
      <c r="K820" s="84"/>
      <c r="L820" s="80"/>
      <c r="O820" s="80"/>
      <c r="R820" s="80"/>
    </row>
    <row r="821" spans="1:18" x14ac:dyDescent="0.35">
      <c r="B821" t="s">
        <v>598</v>
      </c>
      <c r="K821" s="84"/>
      <c r="L821" s="80"/>
      <c r="O821" s="80"/>
      <c r="R821" s="80"/>
    </row>
    <row r="822" spans="1:18" x14ac:dyDescent="0.35">
      <c r="B822" t="s">
        <v>577</v>
      </c>
      <c r="K822" s="84"/>
      <c r="L822" s="80"/>
      <c r="O822" s="80"/>
      <c r="R822" s="80"/>
    </row>
    <row r="823" spans="1:18" x14ac:dyDescent="0.35">
      <c r="B823" t="s">
        <v>573</v>
      </c>
      <c r="K823" s="84"/>
      <c r="L823" s="80"/>
      <c r="O823" s="80"/>
      <c r="R823" s="80"/>
    </row>
    <row r="824" spans="1:18" x14ac:dyDescent="0.35">
      <c r="B824" t="s">
        <v>576</v>
      </c>
      <c r="K824" s="84"/>
      <c r="L824" s="80"/>
      <c r="O824" s="80"/>
      <c r="R824" s="80"/>
    </row>
    <row r="825" spans="1:18" x14ac:dyDescent="0.35">
      <c r="B825" t="s">
        <v>592</v>
      </c>
      <c r="K825" s="84"/>
      <c r="L825" s="80"/>
      <c r="O825" s="80"/>
      <c r="R825" s="80"/>
    </row>
    <row r="826" spans="1:18" x14ac:dyDescent="0.35">
      <c r="B826" t="s">
        <v>593</v>
      </c>
      <c r="K826" s="84"/>
      <c r="L826" s="80"/>
      <c r="O826" s="80"/>
      <c r="R826" s="80"/>
    </row>
    <row r="827" spans="1:18" x14ac:dyDescent="0.35">
      <c r="B827" t="s">
        <v>595</v>
      </c>
      <c r="K827" s="84"/>
      <c r="L827" s="80"/>
      <c r="O827" s="80"/>
      <c r="R827" s="80"/>
    </row>
    <row r="828" spans="1:18" x14ac:dyDescent="0.35">
      <c r="B828" t="s">
        <v>575</v>
      </c>
      <c r="K828" s="84"/>
      <c r="L828" s="80"/>
      <c r="O828" s="80"/>
      <c r="R828" s="80"/>
    </row>
    <row r="829" spans="1:18" x14ac:dyDescent="0.35">
      <c r="B829" t="s">
        <v>594</v>
      </c>
      <c r="I829" s="82"/>
      <c r="J829" s="291" t="s">
        <v>596</v>
      </c>
      <c r="K829" s="291"/>
      <c r="L829" s="291"/>
      <c r="M829" s="291"/>
      <c r="O829" s="80"/>
      <c r="R829" s="80"/>
    </row>
    <row r="830" spans="1:18" x14ac:dyDescent="0.35">
      <c r="I830" s="82"/>
      <c r="J830" s="259" t="s">
        <v>582</v>
      </c>
      <c r="K830" s="259"/>
      <c r="L830" s="259"/>
      <c r="M830" s="259"/>
      <c r="O830" s="80"/>
      <c r="R830" s="80"/>
    </row>
    <row r="831" spans="1:18" x14ac:dyDescent="0.35">
      <c r="I831" s="82"/>
      <c r="J831" s="260" t="s">
        <v>361</v>
      </c>
      <c r="K831" s="260"/>
      <c r="L831" s="260" t="s">
        <v>362</v>
      </c>
      <c r="M831" s="260"/>
      <c r="O831" s="80"/>
      <c r="R831" s="80"/>
    </row>
    <row r="832" spans="1:18" x14ac:dyDescent="0.35">
      <c r="B832" s="79" t="s">
        <v>51</v>
      </c>
      <c r="D832" s="79" t="s">
        <v>578</v>
      </c>
      <c r="I832" s="205" t="s">
        <v>48</v>
      </c>
      <c r="J832" s="205" t="s">
        <v>537</v>
      </c>
      <c r="K832" s="206" t="s">
        <v>538</v>
      </c>
      <c r="L832" s="207" t="s">
        <v>583</v>
      </c>
      <c r="M832" s="205" t="s">
        <v>538</v>
      </c>
      <c r="O832" s="80"/>
      <c r="R832" s="80"/>
    </row>
    <row r="833" spans="1:18" x14ac:dyDescent="0.35">
      <c r="C833" t="s">
        <v>116</v>
      </c>
      <c r="E833" t="s">
        <v>580</v>
      </c>
      <c r="I833" s="82" t="s">
        <v>116</v>
      </c>
      <c r="J833" s="101">
        <v>152900</v>
      </c>
      <c r="K833" s="101">
        <v>163983.34</v>
      </c>
      <c r="L833" s="101">
        <f>G833+J833</f>
        <v>152900</v>
      </c>
      <c r="M833" s="101">
        <f t="shared" ref="M833:M845" si="0">H833+K833</f>
        <v>163983.34</v>
      </c>
      <c r="N833" t="s">
        <v>99</v>
      </c>
      <c r="O833" s="80"/>
      <c r="R833" s="80"/>
    </row>
    <row r="834" spans="1:18" x14ac:dyDescent="0.35">
      <c r="C834" t="s">
        <v>117</v>
      </c>
      <c r="E834" t="s">
        <v>581</v>
      </c>
      <c r="I834" s="82" t="s">
        <v>117</v>
      </c>
      <c r="J834" s="101">
        <v>167650</v>
      </c>
      <c r="K834" s="101">
        <v>180900</v>
      </c>
      <c r="L834" s="101">
        <f t="shared" ref="L834:L845" si="1">G834+J834</f>
        <v>167650</v>
      </c>
      <c r="M834" s="101">
        <f t="shared" si="0"/>
        <v>180900</v>
      </c>
      <c r="N834" t="s">
        <v>99</v>
      </c>
      <c r="O834" s="80"/>
      <c r="R834" s="80"/>
    </row>
    <row r="835" spans="1:18" x14ac:dyDescent="0.35">
      <c r="C835" t="s">
        <v>529</v>
      </c>
      <c r="I835" s="82" t="s">
        <v>529</v>
      </c>
      <c r="J835" s="101">
        <v>160900</v>
      </c>
      <c r="K835" s="101">
        <v>173150</v>
      </c>
      <c r="L835" s="101">
        <f t="shared" si="1"/>
        <v>160900</v>
      </c>
      <c r="M835" s="101">
        <f t="shared" si="0"/>
        <v>173150</v>
      </c>
      <c r="N835" t="s">
        <v>99</v>
      </c>
      <c r="O835" s="80"/>
      <c r="R835" s="80"/>
    </row>
    <row r="836" spans="1:18" x14ac:dyDescent="0.35">
      <c r="C836" t="s">
        <v>118</v>
      </c>
      <c r="D836" s="79" t="s">
        <v>579</v>
      </c>
      <c r="I836" s="82" t="s">
        <v>118</v>
      </c>
      <c r="J836" s="101">
        <v>177816.66</v>
      </c>
      <c r="K836" s="101">
        <v>192483.33000000002</v>
      </c>
      <c r="L836" s="101">
        <f t="shared" si="1"/>
        <v>177816.66</v>
      </c>
      <c r="M836" s="101">
        <f t="shared" si="0"/>
        <v>192483.33000000002</v>
      </c>
      <c r="N836" t="s">
        <v>99</v>
      </c>
      <c r="O836" s="80"/>
      <c r="R836" s="80"/>
    </row>
    <row r="837" spans="1:18" x14ac:dyDescent="0.35">
      <c r="C837" t="s">
        <v>119</v>
      </c>
      <c r="E837" t="s">
        <v>585</v>
      </c>
      <c r="I837" s="82" t="s">
        <v>119</v>
      </c>
      <c r="J837" s="101">
        <v>189150</v>
      </c>
      <c r="K837" s="101">
        <v>205483.33</v>
      </c>
      <c r="L837" s="101">
        <f t="shared" si="1"/>
        <v>189150</v>
      </c>
      <c r="M837" s="101">
        <f t="shared" si="0"/>
        <v>205483.33</v>
      </c>
      <c r="N837" t="s">
        <v>99</v>
      </c>
      <c r="O837" s="80"/>
      <c r="R837" s="80"/>
    </row>
    <row r="838" spans="1:18" x14ac:dyDescent="0.35">
      <c r="C838" t="s">
        <v>530</v>
      </c>
      <c r="E838" t="s">
        <v>586</v>
      </c>
      <c r="I838" s="82" t="s">
        <v>530</v>
      </c>
      <c r="J838" s="101">
        <v>193650</v>
      </c>
      <c r="K838" s="101">
        <v>210566.65999999997</v>
      </c>
      <c r="L838" s="101">
        <f t="shared" si="1"/>
        <v>193650</v>
      </c>
      <c r="M838" s="101">
        <f t="shared" si="0"/>
        <v>210566.65999999997</v>
      </c>
      <c r="N838" t="s">
        <v>99</v>
      </c>
      <c r="O838" s="80"/>
      <c r="R838" s="80"/>
    </row>
    <row r="839" spans="1:18" x14ac:dyDescent="0.35">
      <c r="C839" t="s">
        <v>120</v>
      </c>
      <c r="I839" s="82" t="s">
        <v>120</v>
      </c>
      <c r="J839" s="101">
        <v>218733.34000000003</v>
      </c>
      <c r="K839" s="101">
        <v>238650</v>
      </c>
      <c r="L839" s="101">
        <f t="shared" si="1"/>
        <v>218733.34000000003</v>
      </c>
      <c r="M839" s="101">
        <f t="shared" si="0"/>
        <v>238650</v>
      </c>
      <c r="N839" t="s">
        <v>99</v>
      </c>
      <c r="O839" s="80"/>
      <c r="R839" s="80"/>
    </row>
    <row r="840" spans="1:18" x14ac:dyDescent="0.35">
      <c r="C840" t="s">
        <v>675</v>
      </c>
      <c r="I840" s="82" t="s">
        <v>675</v>
      </c>
      <c r="J840" s="101">
        <v>206900</v>
      </c>
      <c r="K840" s="101">
        <v>224816.65999999997</v>
      </c>
      <c r="L840" s="101">
        <f t="shared" si="1"/>
        <v>206900</v>
      </c>
      <c r="M840" s="101">
        <f t="shared" si="0"/>
        <v>224816.65999999997</v>
      </c>
      <c r="N840" t="s">
        <v>99</v>
      </c>
      <c r="O840" s="80"/>
      <c r="R840" s="80"/>
    </row>
    <row r="841" spans="1:18" x14ac:dyDescent="0.35">
      <c r="C841" t="s">
        <v>531</v>
      </c>
      <c r="I841" s="82" t="s">
        <v>531</v>
      </c>
      <c r="J841" s="101">
        <v>221566.65999999997</v>
      </c>
      <c r="K841" s="101">
        <v>241900</v>
      </c>
      <c r="L841" s="101">
        <f t="shared" si="1"/>
        <v>221566.65999999997</v>
      </c>
      <c r="M841" s="101">
        <f t="shared" si="0"/>
        <v>241900</v>
      </c>
      <c r="N841" t="s">
        <v>99</v>
      </c>
      <c r="O841" s="80"/>
      <c r="R841" s="80"/>
    </row>
    <row r="842" spans="1:18" x14ac:dyDescent="0.35">
      <c r="C842" t="s">
        <v>676</v>
      </c>
      <c r="I842" s="82" t="s">
        <v>676</v>
      </c>
      <c r="J842" s="101">
        <v>243733.33000000002</v>
      </c>
      <c r="K842" s="101">
        <v>266733.33</v>
      </c>
      <c r="L842" s="101">
        <f t="shared" si="1"/>
        <v>243733.33000000002</v>
      </c>
      <c r="M842" s="101">
        <f t="shared" si="0"/>
        <v>266733.33</v>
      </c>
      <c r="N842" t="s">
        <v>99</v>
      </c>
      <c r="O842" s="80"/>
      <c r="R842" s="80"/>
    </row>
    <row r="843" spans="1:18" x14ac:dyDescent="0.35">
      <c r="C843" t="s">
        <v>204</v>
      </c>
      <c r="I843" s="82" t="s">
        <v>204</v>
      </c>
      <c r="J843" s="101">
        <v>270983.33</v>
      </c>
      <c r="K843" s="101">
        <v>297733.33</v>
      </c>
      <c r="L843" s="101">
        <f t="shared" si="1"/>
        <v>270983.33</v>
      </c>
      <c r="M843" s="101">
        <f t="shared" si="0"/>
        <v>297733.33</v>
      </c>
      <c r="N843" t="s">
        <v>99</v>
      </c>
      <c r="O843" s="80"/>
      <c r="R843" s="80"/>
    </row>
    <row r="844" spans="1:18" x14ac:dyDescent="0.35">
      <c r="C844" t="s">
        <v>677</v>
      </c>
      <c r="I844" s="82" t="s">
        <v>677</v>
      </c>
      <c r="J844" s="101">
        <v>224483.33</v>
      </c>
      <c r="K844" s="101">
        <v>244816.67</v>
      </c>
      <c r="L844" s="101">
        <f t="shared" si="1"/>
        <v>224483.33</v>
      </c>
      <c r="M844" s="101">
        <f t="shared" si="0"/>
        <v>244816.67</v>
      </c>
      <c r="N844" t="s">
        <v>99</v>
      </c>
      <c r="O844" s="80"/>
      <c r="R844" s="80"/>
    </row>
    <row r="845" spans="1:18" x14ac:dyDescent="0.35">
      <c r="C845" t="s">
        <v>532</v>
      </c>
      <c r="I845" s="82" t="s">
        <v>532</v>
      </c>
      <c r="J845" s="101">
        <v>280566.65999999997</v>
      </c>
      <c r="K845" s="101">
        <v>308650</v>
      </c>
      <c r="L845" s="101">
        <f t="shared" si="1"/>
        <v>280566.65999999997</v>
      </c>
      <c r="M845" s="101">
        <f t="shared" si="0"/>
        <v>308650</v>
      </c>
      <c r="N845" t="s">
        <v>99</v>
      </c>
      <c r="O845" s="80"/>
      <c r="R845" s="80"/>
    </row>
    <row r="846" spans="1:18" x14ac:dyDescent="0.35">
      <c r="K846" s="84"/>
      <c r="L846" s="80"/>
      <c r="O846" s="80"/>
      <c r="R846" s="80"/>
    </row>
    <row r="848" spans="1:18" ht="15" thickBot="1" x14ac:dyDescent="0.4">
      <c r="A848" s="132" t="s">
        <v>360</v>
      </c>
      <c r="B848" s="132"/>
      <c r="C848" s="132"/>
      <c r="D848" s="132"/>
      <c r="E848" s="132"/>
      <c r="F848" s="132"/>
      <c r="G848" s="132"/>
      <c r="H848" s="132"/>
      <c r="I848" s="132"/>
      <c r="J848" s="132"/>
      <c r="K848" s="132"/>
      <c r="L848" s="132"/>
      <c r="M848" s="132"/>
      <c r="N848" s="132"/>
      <c r="O848" s="132"/>
    </row>
    <row r="849" spans="2:18" x14ac:dyDescent="0.35">
      <c r="B849" s="133" t="s">
        <v>563</v>
      </c>
      <c r="C849" s="134"/>
      <c r="D849" s="134"/>
      <c r="E849" s="135"/>
    </row>
    <row r="850" spans="2:18" x14ac:dyDescent="0.35">
      <c r="B850" s="142" t="s">
        <v>265</v>
      </c>
      <c r="C850" s="80"/>
      <c r="D850" s="80"/>
      <c r="E850" s="143"/>
    </row>
    <row r="851" spans="2:18" x14ac:dyDescent="0.35">
      <c r="B851" s="136" t="s">
        <v>123</v>
      </c>
      <c r="E851" s="137"/>
    </row>
    <row r="852" spans="2:18" x14ac:dyDescent="0.35">
      <c r="B852" s="136" t="s">
        <v>128</v>
      </c>
      <c r="E852" s="137"/>
    </row>
    <row r="853" spans="2:18" x14ac:dyDescent="0.35">
      <c r="B853" s="136" t="s">
        <v>113</v>
      </c>
      <c r="E853" s="137"/>
    </row>
    <row r="854" spans="2:18" x14ac:dyDescent="0.35">
      <c r="B854" s="136" t="s">
        <v>114</v>
      </c>
      <c r="E854" s="137"/>
    </row>
    <row r="855" spans="2:18" ht="15" thickBot="1" x14ac:dyDescent="0.4">
      <c r="B855" s="136" t="s">
        <v>555</v>
      </c>
      <c r="E855" s="137"/>
    </row>
    <row r="856" spans="2:18" ht="15" thickBot="1" x14ac:dyDescent="0.4">
      <c r="B856" s="201" t="s">
        <v>560</v>
      </c>
      <c r="C856" s="202"/>
      <c r="D856" s="202"/>
      <c r="E856" s="203"/>
    </row>
    <row r="857" spans="2:18" x14ac:dyDescent="0.35">
      <c r="B857" s="141" t="s">
        <v>266</v>
      </c>
      <c r="E857" s="137"/>
    </row>
    <row r="858" spans="2:18" x14ac:dyDescent="0.35">
      <c r="B858" s="136" t="s">
        <v>205</v>
      </c>
      <c r="E858" s="137"/>
    </row>
    <row r="859" spans="2:18" ht="15" thickBot="1" x14ac:dyDescent="0.4">
      <c r="B859" s="138" t="s">
        <v>129</v>
      </c>
      <c r="C859" s="139"/>
      <c r="D859" s="139"/>
      <c r="E859" s="140"/>
      <c r="F859" s="83" t="s">
        <v>79</v>
      </c>
      <c r="G859" s="82"/>
      <c r="H859" s="82"/>
      <c r="I859" s="82"/>
      <c r="J859" s="82"/>
      <c r="K859" s="82"/>
      <c r="L859" s="82"/>
    </row>
    <row r="861" spans="2:18" ht="15" customHeight="1" x14ac:dyDescent="0.35">
      <c r="J861" s="272" t="s">
        <v>206</v>
      </c>
      <c r="K861" s="272"/>
      <c r="L861" s="272"/>
      <c r="M861" s="191"/>
      <c r="N861" s="191"/>
      <c r="O861" s="191"/>
      <c r="P861" s="191"/>
      <c r="Q861" s="191"/>
      <c r="R861" s="191"/>
    </row>
    <row r="862" spans="2:18" x14ac:dyDescent="0.35">
      <c r="B862" s="79" t="s">
        <v>51</v>
      </c>
      <c r="D862" s="79" t="s">
        <v>115</v>
      </c>
      <c r="J862" s="272"/>
      <c r="K862" s="272"/>
      <c r="L862" s="272"/>
      <c r="M862" s="191"/>
      <c r="N862" s="191"/>
      <c r="O862" s="191"/>
      <c r="P862" s="191"/>
      <c r="Q862" s="191"/>
      <c r="R862" s="191"/>
    </row>
    <row r="863" spans="2:18" x14ac:dyDescent="0.35">
      <c r="C863" t="s">
        <v>678</v>
      </c>
      <c r="E863" s="86" t="s">
        <v>550</v>
      </c>
      <c r="J863" s="82" t="s">
        <v>678</v>
      </c>
      <c r="K863" s="101">
        <v>159400</v>
      </c>
      <c r="L863" s="102" t="s">
        <v>99</v>
      </c>
      <c r="N863" s="84"/>
      <c r="O863" s="80"/>
      <c r="Q863" s="84"/>
      <c r="R863" s="80"/>
    </row>
    <row r="864" spans="2:18" x14ac:dyDescent="0.35">
      <c r="C864" t="s">
        <v>119</v>
      </c>
      <c r="E864" s="86" t="s">
        <v>551</v>
      </c>
      <c r="J864" s="82" t="s">
        <v>119</v>
      </c>
      <c r="K864" s="101">
        <v>147650</v>
      </c>
      <c r="L864" s="102" t="s">
        <v>99</v>
      </c>
      <c r="N864" s="84"/>
      <c r="O864" s="80"/>
      <c r="Q864" s="84"/>
      <c r="R864" s="80"/>
    </row>
    <row r="865" spans="1:18" x14ac:dyDescent="0.35">
      <c r="C865" t="s">
        <v>120</v>
      </c>
      <c r="E865" s="86"/>
      <c r="J865" s="82" t="s">
        <v>120</v>
      </c>
      <c r="K865" s="101">
        <v>183066.67</v>
      </c>
      <c r="L865" s="102" t="s">
        <v>99</v>
      </c>
      <c r="N865" s="84"/>
      <c r="O865" s="80"/>
      <c r="Q865" s="84"/>
      <c r="R865" s="80"/>
    </row>
    <row r="866" spans="1:18" x14ac:dyDescent="0.35">
      <c r="J866" s="282"/>
      <c r="K866" s="283"/>
      <c r="L866" s="284"/>
      <c r="O866" s="80"/>
      <c r="R866" s="80"/>
    </row>
    <row r="868" spans="1:18" x14ac:dyDescent="0.35">
      <c r="A868" s="86" t="s">
        <v>274</v>
      </c>
      <c r="B868" s="86"/>
      <c r="C868" s="86"/>
    </row>
    <row r="869" spans="1:18" x14ac:dyDescent="0.35">
      <c r="A869" s="86"/>
      <c r="B869" s="86"/>
      <c r="C869" s="86"/>
      <c r="K869" s="84"/>
      <c r="L869" s="80"/>
      <c r="O869" s="80"/>
      <c r="R869" s="80"/>
    </row>
    <row r="870" spans="1:18" ht="15" thickBot="1" x14ac:dyDescent="0.4">
      <c r="A870" s="132" t="s">
        <v>312</v>
      </c>
      <c r="B870" s="132"/>
      <c r="C870" s="132"/>
      <c r="D870" s="132"/>
      <c r="E870" s="132"/>
      <c r="F870" s="132"/>
      <c r="G870" s="132"/>
      <c r="H870" s="132"/>
      <c r="I870" s="132"/>
      <c r="J870" s="132"/>
      <c r="K870" s="132"/>
      <c r="L870" s="132"/>
      <c r="M870" s="132"/>
      <c r="N870" s="132"/>
      <c r="O870" s="132"/>
    </row>
    <row r="871" spans="1:18" ht="15.5" x14ac:dyDescent="0.35">
      <c r="B871" s="133" t="s">
        <v>278</v>
      </c>
      <c r="C871" s="134"/>
      <c r="D871" s="134"/>
      <c r="E871" s="135"/>
      <c r="K871" s="84"/>
      <c r="L871" s="80"/>
      <c r="O871" s="80"/>
      <c r="R871" s="80"/>
    </row>
    <row r="872" spans="1:18" x14ac:dyDescent="0.35">
      <c r="B872" s="142" t="s">
        <v>564</v>
      </c>
      <c r="C872" s="80"/>
      <c r="D872" s="80"/>
      <c r="E872" s="143"/>
    </row>
    <row r="873" spans="1:18" x14ac:dyDescent="0.35">
      <c r="B873" s="136" t="s">
        <v>123</v>
      </c>
      <c r="E873" s="137"/>
    </row>
    <row r="874" spans="1:18" x14ac:dyDescent="0.35">
      <c r="B874" s="136" t="s">
        <v>162</v>
      </c>
      <c r="E874" s="137"/>
    </row>
    <row r="875" spans="1:18" x14ac:dyDescent="0.35">
      <c r="B875" s="136" t="s">
        <v>128</v>
      </c>
      <c r="E875" s="137"/>
    </row>
    <row r="876" spans="1:18" x14ac:dyDescent="0.35">
      <c r="B876" s="136" t="s">
        <v>275</v>
      </c>
      <c r="E876" s="137"/>
    </row>
    <row r="877" spans="1:18" x14ac:dyDescent="0.35">
      <c r="B877" s="136" t="s">
        <v>114</v>
      </c>
      <c r="E877" s="137"/>
    </row>
    <row r="878" spans="1:18" x14ac:dyDescent="0.35">
      <c r="B878" s="136" t="s">
        <v>276</v>
      </c>
      <c r="E878" s="137"/>
    </row>
    <row r="879" spans="1:18" x14ac:dyDescent="0.35">
      <c r="B879" s="141" t="s">
        <v>277</v>
      </c>
      <c r="E879" s="137"/>
    </row>
    <row r="880" spans="1:18" x14ac:dyDescent="0.35">
      <c r="B880" s="136" t="s">
        <v>205</v>
      </c>
      <c r="E880" s="137"/>
    </row>
    <row r="881" spans="2:13" ht="15" thickBot="1" x14ac:dyDescent="0.4">
      <c r="B881" s="138" t="s">
        <v>129</v>
      </c>
      <c r="C881" s="139"/>
      <c r="D881" s="139"/>
      <c r="E881" s="140"/>
      <c r="F881" s="83" t="s">
        <v>79</v>
      </c>
      <c r="G881" s="82"/>
      <c r="H881" s="82"/>
      <c r="I881" s="82"/>
      <c r="J881" s="82"/>
      <c r="K881" s="82"/>
      <c r="L881" s="82"/>
    </row>
    <row r="884" spans="2:13" x14ac:dyDescent="0.35">
      <c r="B884" s="79" t="s">
        <v>51</v>
      </c>
      <c r="D884" s="79" t="s">
        <v>115</v>
      </c>
      <c r="E884" t="s">
        <v>121</v>
      </c>
      <c r="J884" s="244" t="s">
        <v>206</v>
      </c>
      <c r="K884" s="244"/>
      <c r="L884" s="244"/>
      <c r="M884" s="244"/>
    </row>
    <row r="885" spans="2:13" x14ac:dyDescent="0.35">
      <c r="C885" t="s">
        <v>119</v>
      </c>
      <c r="E885" t="s">
        <v>122</v>
      </c>
      <c r="J885" t="s">
        <v>119</v>
      </c>
      <c r="K885" s="105">
        <v>247733.34000000003</v>
      </c>
      <c r="L885" s="80" t="s">
        <v>99</v>
      </c>
    </row>
    <row r="886" spans="2:13" x14ac:dyDescent="0.35">
      <c r="C886" t="s">
        <v>120</v>
      </c>
      <c r="J886" t="s">
        <v>120</v>
      </c>
      <c r="K886" s="84">
        <v>307150</v>
      </c>
      <c r="L886" s="80" t="s">
        <v>99</v>
      </c>
    </row>
    <row r="887" spans="2:13" x14ac:dyDescent="0.35">
      <c r="K887" s="84"/>
      <c r="L887" s="80"/>
    </row>
    <row r="888" spans="2:13" x14ac:dyDescent="0.35">
      <c r="B888" t="s">
        <v>279</v>
      </c>
      <c r="K888" s="84"/>
      <c r="L888" s="80"/>
    </row>
    <row r="889" spans="2:13" x14ac:dyDescent="0.35">
      <c r="K889" s="84"/>
      <c r="L889" s="80"/>
    </row>
    <row r="890" spans="2:13" x14ac:dyDescent="0.35">
      <c r="B890" t="s">
        <v>280</v>
      </c>
      <c r="J890" s="96" t="s">
        <v>282</v>
      </c>
      <c r="K890" s="97"/>
      <c r="L890" s="96"/>
      <c r="M890" s="96"/>
    </row>
    <row r="891" spans="2:13" x14ac:dyDescent="0.35">
      <c r="C891" t="s">
        <v>281</v>
      </c>
      <c r="K891" s="84">
        <v>115741.67</v>
      </c>
      <c r="L891" s="80" t="s">
        <v>99</v>
      </c>
    </row>
    <row r="892" spans="2:13" x14ac:dyDescent="0.35">
      <c r="K892" s="84"/>
      <c r="L892" s="80"/>
    </row>
    <row r="893" spans="2:13" x14ac:dyDescent="0.35">
      <c r="B893" t="s">
        <v>283</v>
      </c>
      <c r="J893" s="96" t="s">
        <v>284</v>
      </c>
      <c r="K893" s="97"/>
      <c r="L893" s="96"/>
      <c r="M893" s="96"/>
    </row>
    <row r="894" spans="2:13" x14ac:dyDescent="0.35">
      <c r="K894" s="84">
        <v>12325</v>
      </c>
      <c r="L894" s="80" t="s">
        <v>99</v>
      </c>
    </row>
    <row r="895" spans="2:13" x14ac:dyDescent="0.35">
      <c r="K895" s="84"/>
      <c r="L895" s="80"/>
    </row>
    <row r="896" spans="2:13" x14ac:dyDescent="0.35">
      <c r="B896" t="s">
        <v>285</v>
      </c>
      <c r="J896" s="96" t="s">
        <v>286</v>
      </c>
      <c r="K896" s="97"/>
      <c r="L896" s="96"/>
      <c r="M896" s="96"/>
    </row>
    <row r="897" spans="1:15" x14ac:dyDescent="0.35">
      <c r="K897" s="84">
        <v>13325</v>
      </c>
      <c r="L897" s="80" t="s">
        <v>99</v>
      </c>
    </row>
    <row r="898" spans="1:15" x14ac:dyDescent="0.35">
      <c r="K898" s="84"/>
      <c r="L898" s="80"/>
    </row>
    <row r="899" spans="1:15" x14ac:dyDescent="0.35">
      <c r="A899" s="86" t="s">
        <v>287</v>
      </c>
      <c r="B899" s="86"/>
      <c r="C899" s="86"/>
      <c r="K899" s="84"/>
      <c r="L899" s="80"/>
    </row>
    <row r="900" spans="1:15" x14ac:dyDescent="0.35">
      <c r="A900" s="86"/>
      <c r="B900" s="86"/>
      <c r="C900" s="86"/>
      <c r="K900" s="84"/>
      <c r="L900" s="80"/>
    </row>
    <row r="901" spans="1:15" ht="15" thickBot="1" x14ac:dyDescent="0.4">
      <c r="A901" s="132" t="s">
        <v>565</v>
      </c>
      <c r="B901" s="132"/>
      <c r="C901" s="132"/>
      <c r="D901" s="132"/>
      <c r="E901" s="132"/>
      <c r="F901" s="132"/>
      <c r="G901" s="132"/>
      <c r="H901" s="132"/>
      <c r="I901" s="132"/>
      <c r="J901" s="132"/>
      <c r="K901" s="147"/>
      <c r="L901" s="148"/>
      <c r="M901" s="132"/>
      <c r="N901" s="132"/>
      <c r="O901" s="132"/>
    </row>
    <row r="902" spans="1:15" ht="15.5" x14ac:dyDescent="0.35">
      <c r="B902" s="133" t="s">
        <v>288</v>
      </c>
      <c r="C902" s="134"/>
      <c r="D902" s="134"/>
      <c r="E902" s="135"/>
    </row>
    <row r="903" spans="1:15" x14ac:dyDescent="0.35">
      <c r="B903" s="142" t="s">
        <v>289</v>
      </c>
      <c r="C903" s="80"/>
      <c r="D903" s="80"/>
      <c r="E903" s="143"/>
    </row>
    <row r="904" spans="1:15" x14ac:dyDescent="0.35">
      <c r="B904" s="136" t="s">
        <v>426</v>
      </c>
      <c r="E904" s="137"/>
    </row>
    <row r="905" spans="1:15" x14ac:dyDescent="0.35">
      <c r="B905" s="136" t="s">
        <v>291</v>
      </c>
      <c r="E905" s="137"/>
    </row>
    <row r="906" spans="1:15" x14ac:dyDescent="0.35">
      <c r="B906" s="144" t="s">
        <v>70</v>
      </c>
      <c r="C906" s="103"/>
      <c r="D906" s="103"/>
      <c r="E906" s="145"/>
    </row>
    <row r="907" spans="1:15" x14ac:dyDescent="0.35">
      <c r="B907" s="144" t="s">
        <v>49</v>
      </c>
      <c r="C907" s="103"/>
      <c r="D907" s="103"/>
      <c r="E907" s="145"/>
    </row>
    <row r="908" spans="1:15" x14ac:dyDescent="0.35">
      <c r="B908" s="136" t="s">
        <v>71</v>
      </c>
      <c r="E908" s="137"/>
    </row>
    <row r="909" spans="1:15" x14ac:dyDescent="0.35">
      <c r="B909" s="136" t="s">
        <v>72</v>
      </c>
      <c r="E909" s="137"/>
    </row>
    <row r="910" spans="1:15" x14ac:dyDescent="0.35">
      <c r="B910" s="136" t="s">
        <v>80</v>
      </c>
      <c r="E910" s="137"/>
    </row>
    <row r="911" spans="1:15" x14ac:dyDescent="0.35">
      <c r="B911" s="136" t="s">
        <v>357</v>
      </c>
      <c r="E911" s="137"/>
    </row>
    <row r="912" spans="1:15" x14ac:dyDescent="0.35">
      <c r="B912" s="136" t="s">
        <v>128</v>
      </c>
      <c r="E912" s="137"/>
    </row>
    <row r="913" spans="1:15" x14ac:dyDescent="0.35">
      <c r="B913" s="141" t="s">
        <v>290</v>
      </c>
      <c r="E913" s="137"/>
    </row>
    <row r="914" spans="1:15" ht="15" thickBot="1" x14ac:dyDescent="0.4">
      <c r="B914" s="146" t="s">
        <v>277</v>
      </c>
      <c r="C914" s="139"/>
      <c r="D914" s="139"/>
      <c r="E914" s="140"/>
      <c r="F914" s="83" t="s">
        <v>79</v>
      </c>
      <c r="G914" s="82"/>
      <c r="H914" s="82"/>
      <c r="I914" s="82"/>
      <c r="J914" s="82"/>
      <c r="K914" s="82"/>
      <c r="L914" s="82"/>
    </row>
    <row r="916" spans="1:15" ht="15" thickBot="1" x14ac:dyDescent="0.4">
      <c r="A916" s="132" t="s">
        <v>427</v>
      </c>
      <c r="B916" s="132"/>
      <c r="C916" s="132"/>
      <c r="D916" s="132"/>
      <c r="E916" s="132"/>
      <c r="F916" s="132"/>
      <c r="G916" s="132"/>
      <c r="H916" s="132"/>
      <c r="I916" s="132"/>
      <c r="J916" s="132"/>
      <c r="K916" s="132"/>
      <c r="L916" s="132"/>
      <c r="M916" s="132"/>
      <c r="N916" s="132"/>
      <c r="O916" s="132"/>
    </row>
    <row r="917" spans="1:15" ht="15.5" x14ac:dyDescent="0.35">
      <c r="B917" s="133" t="s">
        <v>288</v>
      </c>
      <c r="C917" s="134"/>
      <c r="D917" s="134"/>
      <c r="E917" s="135"/>
    </row>
    <row r="918" spans="1:15" x14ac:dyDescent="0.35">
      <c r="B918" s="142" t="s">
        <v>289</v>
      </c>
      <c r="C918" s="80"/>
      <c r="D918" s="80"/>
      <c r="E918" s="143"/>
    </row>
    <row r="919" spans="1:15" x14ac:dyDescent="0.35">
      <c r="B919" s="136" t="s">
        <v>313</v>
      </c>
      <c r="E919" s="137"/>
    </row>
    <row r="920" spans="1:15" x14ac:dyDescent="0.35">
      <c r="B920" s="136" t="s">
        <v>291</v>
      </c>
      <c r="E920" s="137"/>
    </row>
    <row r="921" spans="1:15" x14ac:dyDescent="0.35">
      <c r="B921" s="144" t="s">
        <v>70</v>
      </c>
      <c r="C921" s="103"/>
      <c r="D921" s="103"/>
      <c r="E921" s="145"/>
    </row>
    <row r="922" spans="1:15" x14ac:dyDescent="0.35">
      <c r="B922" s="144" t="s">
        <v>49</v>
      </c>
      <c r="C922" s="103"/>
      <c r="D922" s="103"/>
      <c r="E922" s="145"/>
    </row>
    <row r="923" spans="1:15" x14ac:dyDescent="0.35">
      <c r="B923" s="136" t="s">
        <v>71</v>
      </c>
      <c r="E923" s="137"/>
    </row>
    <row r="924" spans="1:15" x14ac:dyDescent="0.35">
      <c r="B924" s="136" t="s">
        <v>191</v>
      </c>
      <c r="E924" s="137"/>
    </row>
    <row r="925" spans="1:15" x14ac:dyDescent="0.35">
      <c r="B925" s="136" t="s">
        <v>292</v>
      </c>
      <c r="E925" s="137"/>
    </row>
    <row r="926" spans="1:15" x14ac:dyDescent="0.35">
      <c r="B926" s="136" t="s">
        <v>293</v>
      </c>
      <c r="E926" s="137"/>
    </row>
    <row r="927" spans="1:15" x14ac:dyDescent="0.35">
      <c r="B927" s="136" t="s">
        <v>294</v>
      </c>
      <c r="E927" s="137"/>
    </row>
    <row r="928" spans="1:15" x14ac:dyDescent="0.35">
      <c r="B928" s="141" t="s">
        <v>290</v>
      </c>
      <c r="E928" s="137"/>
    </row>
    <row r="929" spans="2:13" ht="15" thickBot="1" x14ac:dyDescent="0.4">
      <c r="B929" s="146" t="s">
        <v>277</v>
      </c>
      <c r="C929" s="139"/>
      <c r="D929" s="139"/>
      <c r="E929" s="140"/>
      <c r="F929" s="83" t="s">
        <v>79</v>
      </c>
      <c r="G929" s="82"/>
      <c r="H929" s="82"/>
      <c r="I929" s="82"/>
      <c r="J929" s="82"/>
      <c r="K929" s="82"/>
      <c r="L929" s="82"/>
    </row>
    <row r="931" spans="2:13" x14ac:dyDescent="0.35">
      <c r="D931" s="79" t="s">
        <v>61</v>
      </c>
      <c r="E931" t="s">
        <v>363</v>
      </c>
    </row>
    <row r="932" spans="2:13" x14ac:dyDescent="0.35">
      <c r="E932" t="s">
        <v>62</v>
      </c>
      <c r="J932" s="263" t="s">
        <v>681</v>
      </c>
      <c r="K932" s="263"/>
      <c r="L932" s="263"/>
      <c r="M932" s="263"/>
    </row>
    <row r="933" spans="2:13" x14ac:dyDescent="0.35">
      <c r="J933" t="s">
        <v>301</v>
      </c>
    </row>
    <row r="934" spans="2:13" x14ac:dyDescent="0.35">
      <c r="B934" s="79" t="s">
        <v>51</v>
      </c>
      <c r="J934" s="91" t="s">
        <v>302</v>
      </c>
      <c r="K934" s="91" t="s">
        <v>303</v>
      </c>
    </row>
    <row r="935" spans="2:13" x14ac:dyDescent="0.35">
      <c r="B935" s="98" t="s">
        <v>373</v>
      </c>
      <c r="C935" s="81" t="s">
        <v>374</v>
      </c>
      <c r="I935" t="s">
        <v>374</v>
      </c>
      <c r="J935" s="89">
        <v>100733.33</v>
      </c>
      <c r="K935" s="89">
        <v>119483.33</v>
      </c>
      <c r="L935" s="80" t="s">
        <v>99</v>
      </c>
    </row>
    <row r="936" spans="2:13" x14ac:dyDescent="0.35">
      <c r="B936" s="98" t="s">
        <v>298</v>
      </c>
      <c r="C936" s="81" t="s">
        <v>295</v>
      </c>
      <c r="D936" s="79" t="s">
        <v>63</v>
      </c>
      <c r="E936" t="s">
        <v>64</v>
      </c>
      <c r="I936" t="s">
        <v>295</v>
      </c>
      <c r="J936" s="89">
        <v>108733.34</v>
      </c>
      <c r="K936" s="89">
        <v>129150</v>
      </c>
      <c r="L936" s="80" t="s">
        <v>99</v>
      </c>
    </row>
    <row r="937" spans="2:13" x14ac:dyDescent="0.35">
      <c r="B937" s="98" t="s">
        <v>375</v>
      </c>
      <c r="C937" s="81" t="s">
        <v>376</v>
      </c>
      <c r="E937" t="s">
        <v>65</v>
      </c>
      <c r="I937" t="s">
        <v>376</v>
      </c>
      <c r="J937" s="89">
        <v>117733.33</v>
      </c>
      <c r="K937" s="89">
        <v>140066.66</v>
      </c>
      <c r="L937" s="80" t="s">
        <v>99</v>
      </c>
    </row>
    <row r="938" spans="2:13" x14ac:dyDescent="0.35">
      <c r="B938" s="99" t="s">
        <v>299</v>
      </c>
      <c r="C938" s="90" t="s">
        <v>296</v>
      </c>
      <c r="E938" t="s">
        <v>66</v>
      </c>
      <c r="I938" t="s">
        <v>296</v>
      </c>
      <c r="J938" s="89">
        <v>137733.34</v>
      </c>
      <c r="K938" s="89">
        <v>164066.66999999998</v>
      </c>
      <c r="L938" s="80" t="s">
        <v>99</v>
      </c>
    </row>
    <row r="939" spans="2:13" x14ac:dyDescent="0.35">
      <c r="B939" s="99" t="s">
        <v>300</v>
      </c>
      <c r="C939" s="90" t="s">
        <v>297</v>
      </c>
      <c r="E939" t="s">
        <v>67</v>
      </c>
      <c r="I939" t="s">
        <v>297</v>
      </c>
      <c r="J939" s="89">
        <v>154233.34000000003</v>
      </c>
      <c r="K939" s="89">
        <v>184150</v>
      </c>
      <c r="L939" s="80" t="s">
        <v>99</v>
      </c>
    </row>
    <row r="940" spans="2:13" x14ac:dyDescent="0.35">
      <c r="B940" s="178" t="s">
        <v>672</v>
      </c>
      <c r="C940" t="s">
        <v>671</v>
      </c>
      <c r="E940" t="s">
        <v>68</v>
      </c>
      <c r="I940" t="s">
        <v>671</v>
      </c>
      <c r="J940" s="280"/>
      <c r="K940" s="89">
        <v>193150</v>
      </c>
      <c r="L940" s="80" t="s">
        <v>99</v>
      </c>
    </row>
    <row r="941" spans="2:13" x14ac:dyDescent="0.35">
      <c r="K941" s="84"/>
      <c r="L941" s="80"/>
    </row>
    <row r="942" spans="2:13" x14ac:dyDescent="0.35">
      <c r="B942" t="s">
        <v>279</v>
      </c>
      <c r="K942" s="84"/>
      <c r="L942" s="80"/>
    </row>
    <row r="943" spans="2:13" x14ac:dyDescent="0.35">
      <c r="K943" s="84"/>
      <c r="L943" s="80"/>
    </row>
    <row r="944" spans="2:13" x14ac:dyDescent="0.35">
      <c r="B944" t="s">
        <v>304</v>
      </c>
      <c r="J944" s="96"/>
      <c r="K944" s="97"/>
      <c r="L944" s="96"/>
      <c r="M944" s="96"/>
    </row>
    <row r="945" spans="2:13" x14ac:dyDescent="0.35">
      <c r="C945" t="s">
        <v>281</v>
      </c>
      <c r="K945" s="84"/>
      <c r="L945" s="80"/>
    </row>
    <row r="946" spans="2:13" x14ac:dyDescent="0.35">
      <c r="K946" s="84"/>
      <c r="L946" s="80"/>
    </row>
    <row r="947" spans="2:13" x14ac:dyDescent="0.35">
      <c r="B947" t="s">
        <v>309</v>
      </c>
      <c r="J947" s="86" t="s">
        <v>307</v>
      </c>
      <c r="K947" s="95"/>
      <c r="L947" s="91"/>
      <c r="M947" s="86"/>
    </row>
    <row r="948" spans="2:13" x14ac:dyDescent="0.35">
      <c r="K948" s="84">
        <v>98325</v>
      </c>
      <c r="L948" s="80" t="s">
        <v>308</v>
      </c>
    </row>
    <row r="949" spans="2:13" x14ac:dyDescent="0.35">
      <c r="K949" s="84"/>
      <c r="L949" s="80"/>
    </row>
    <row r="950" spans="2:13" x14ac:dyDescent="0.35">
      <c r="B950" t="s">
        <v>310</v>
      </c>
      <c r="J950" s="86" t="s">
        <v>307</v>
      </c>
      <c r="K950" s="95"/>
      <c r="L950" s="91"/>
      <c r="M950" s="86"/>
    </row>
    <row r="951" spans="2:13" x14ac:dyDescent="0.35">
      <c r="K951" s="84">
        <v>127241.67</v>
      </c>
      <c r="L951" s="80" t="s">
        <v>308</v>
      </c>
    </row>
    <row r="952" spans="2:13" x14ac:dyDescent="0.35">
      <c r="K952" s="84"/>
      <c r="L952" s="80"/>
    </row>
    <row r="953" spans="2:13" x14ac:dyDescent="0.35">
      <c r="B953" t="s">
        <v>305</v>
      </c>
      <c r="J953" s="96" t="s">
        <v>306</v>
      </c>
      <c r="K953" s="97"/>
      <c r="L953" s="96"/>
      <c r="M953" s="96"/>
    </row>
    <row r="954" spans="2:13" x14ac:dyDescent="0.35">
      <c r="K954" s="84">
        <v>9908.33</v>
      </c>
      <c r="L954" s="80" t="s">
        <v>99</v>
      </c>
    </row>
    <row r="955" spans="2:13" x14ac:dyDescent="0.35">
      <c r="K955" s="84"/>
      <c r="L955" s="80"/>
    </row>
    <row r="956" spans="2:13" x14ac:dyDescent="0.35">
      <c r="B956" t="s">
        <v>285</v>
      </c>
      <c r="J956" s="96" t="s">
        <v>286</v>
      </c>
      <c r="K956" s="97"/>
      <c r="L956" s="96"/>
      <c r="M956" s="96"/>
    </row>
    <row r="957" spans="2:13" x14ac:dyDescent="0.35">
      <c r="J957" s="96"/>
      <c r="K957" s="106">
        <v>13325</v>
      </c>
      <c r="L957" s="100" t="s">
        <v>99</v>
      </c>
      <c r="M957" s="96"/>
    </row>
    <row r="958" spans="2:13" x14ac:dyDescent="0.35">
      <c r="J958" s="96"/>
      <c r="K958" s="97"/>
      <c r="L958" s="96"/>
      <c r="M958" s="96"/>
    </row>
    <row r="959" spans="2:13" x14ac:dyDescent="0.35">
      <c r="B959" t="s">
        <v>311</v>
      </c>
      <c r="J959" s="96" t="s">
        <v>286</v>
      </c>
      <c r="K959" s="97"/>
      <c r="L959" s="96"/>
      <c r="M959" s="96"/>
    </row>
    <row r="960" spans="2:13" x14ac:dyDescent="0.35">
      <c r="J960" s="96"/>
      <c r="K960" s="106">
        <v>29658.33</v>
      </c>
      <c r="L960" s="100" t="s">
        <v>99</v>
      </c>
      <c r="M960" s="96"/>
    </row>
    <row r="961" spans="1:18" x14ac:dyDescent="0.35">
      <c r="B961" s="86"/>
      <c r="C961" s="86"/>
    </row>
    <row r="962" spans="1:18" x14ac:dyDescent="0.35">
      <c r="A962" s="92"/>
      <c r="B962" s="92"/>
      <c r="C962" s="266" t="s">
        <v>566</v>
      </c>
      <c r="D962" s="266"/>
      <c r="E962" s="266"/>
      <c r="F962" s="92"/>
      <c r="G962" s="92"/>
      <c r="H962" s="92"/>
      <c r="I962" s="92"/>
      <c r="J962" s="92"/>
      <c r="K962" s="92"/>
      <c r="L962" s="92"/>
      <c r="M962" s="92"/>
    </row>
    <row r="964" spans="1:18" ht="15" thickBot="1" x14ac:dyDescent="0.4">
      <c r="A964" s="269" t="s">
        <v>371</v>
      </c>
      <c r="B964" s="269"/>
      <c r="C964" s="269"/>
      <c r="D964" s="150"/>
      <c r="E964" s="150"/>
      <c r="F964" s="150"/>
      <c r="G964" s="150"/>
      <c r="H964" s="150"/>
      <c r="I964" s="150"/>
      <c r="J964" s="150"/>
      <c r="K964" s="150"/>
      <c r="L964" s="150"/>
      <c r="M964" s="150"/>
      <c r="N964" s="151"/>
      <c r="O964" s="151"/>
      <c r="P964" s="89"/>
      <c r="Q964" s="89"/>
      <c r="R964" s="89"/>
    </row>
    <row r="965" spans="1:18" x14ac:dyDescent="0.35">
      <c r="B965" s="152" t="s">
        <v>138</v>
      </c>
      <c r="C965" s="153"/>
      <c r="D965" s="153"/>
      <c r="E965" s="154"/>
      <c r="N965" s="89"/>
      <c r="O965" s="89"/>
      <c r="P965" s="89"/>
      <c r="Q965" s="89"/>
      <c r="R965" s="89"/>
    </row>
    <row r="966" spans="1:18" x14ac:dyDescent="0.35">
      <c r="B966" s="155" t="s">
        <v>136</v>
      </c>
      <c r="E966" s="156"/>
    </row>
    <row r="967" spans="1:18" ht="24" customHeight="1" x14ac:dyDescent="0.35">
      <c r="B967" s="155" t="s">
        <v>137</v>
      </c>
      <c r="E967" s="156"/>
    </row>
    <row r="968" spans="1:18" ht="15" thickBot="1" x14ac:dyDescent="0.4">
      <c r="B968" s="157" t="s">
        <v>139</v>
      </c>
      <c r="C968" s="158"/>
      <c r="D968" s="158"/>
      <c r="E968" s="159"/>
      <c r="F968" s="83" t="s">
        <v>79</v>
      </c>
      <c r="G968" s="82"/>
      <c r="H968" s="82"/>
      <c r="I968" s="82"/>
      <c r="J968" s="82"/>
      <c r="K968" s="82"/>
      <c r="L968" s="82"/>
    </row>
    <row r="970" spans="1:18" x14ac:dyDescent="0.35">
      <c r="B970" s="79" t="s">
        <v>51</v>
      </c>
      <c r="J970" s="244" t="s">
        <v>207</v>
      </c>
      <c r="K970" s="244"/>
      <c r="L970" s="244"/>
    </row>
    <row r="971" spans="1:18" x14ac:dyDescent="0.35">
      <c r="C971" t="s">
        <v>169</v>
      </c>
      <c r="J971" t="s">
        <v>52</v>
      </c>
      <c r="K971" s="84">
        <v>5491.67</v>
      </c>
      <c r="L971" s="80" t="s">
        <v>99</v>
      </c>
    </row>
    <row r="972" spans="1:18" x14ac:dyDescent="0.35">
      <c r="C972" t="s">
        <v>170</v>
      </c>
      <c r="J972" t="s">
        <v>75</v>
      </c>
      <c r="K972" s="84">
        <v>5491.67</v>
      </c>
      <c r="L972" s="80" t="s">
        <v>99</v>
      </c>
    </row>
    <row r="973" spans="1:18" x14ac:dyDescent="0.35">
      <c r="C973" t="s">
        <v>421</v>
      </c>
      <c r="J973" t="s">
        <v>419</v>
      </c>
      <c r="K973" s="106">
        <v>6658.33</v>
      </c>
      <c r="L973" s="80" t="s">
        <v>99</v>
      </c>
    </row>
    <row r="974" spans="1:18" x14ac:dyDescent="0.35">
      <c r="C974" t="s">
        <v>171</v>
      </c>
      <c r="J974" t="s">
        <v>53</v>
      </c>
      <c r="K974" s="106">
        <v>6658.33</v>
      </c>
      <c r="L974" s="80" t="s">
        <v>99</v>
      </c>
    </row>
    <row r="975" spans="1:18" x14ac:dyDescent="0.35">
      <c r="C975" t="s">
        <v>172</v>
      </c>
      <c r="J975" t="s">
        <v>163</v>
      </c>
      <c r="K975" s="106">
        <v>6658.33</v>
      </c>
      <c r="L975" s="80" t="s">
        <v>99</v>
      </c>
    </row>
    <row r="976" spans="1:18" x14ac:dyDescent="0.35">
      <c r="C976" t="s">
        <v>173</v>
      </c>
      <c r="J976" t="s">
        <v>54</v>
      </c>
      <c r="K976" s="84">
        <v>7075</v>
      </c>
      <c r="L976" s="80" t="s">
        <v>99</v>
      </c>
    </row>
    <row r="977" spans="1:19" x14ac:dyDescent="0.35">
      <c r="C977" t="s">
        <v>174</v>
      </c>
      <c r="J977" t="s">
        <v>55</v>
      </c>
      <c r="K977" s="84">
        <v>7075</v>
      </c>
      <c r="L977" s="80" t="s">
        <v>99</v>
      </c>
    </row>
    <row r="978" spans="1:19" x14ac:dyDescent="0.35">
      <c r="C978" t="s">
        <v>175</v>
      </c>
      <c r="J978" t="s">
        <v>56</v>
      </c>
      <c r="K978" s="84">
        <v>7075</v>
      </c>
      <c r="L978" s="80" t="s">
        <v>99</v>
      </c>
    </row>
    <row r="979" spans="1:19" x14ac:dyDescent="0.35">
      <c r="C979" t="s">
        <v>176</v>
      </c>
      <c r="J979" t="s">
        <v>57</v>
      </c>
      <c r="K979" s="84">
        <v>7075</v>
      </c>
      <c r="L979" s="80" t="s">
        <v>99</v>
      </c>
    </row>
    <row r="980" spans="1:19" x14ac:dyDescent="0.35">
      <c r="C980" t="s">
        <v>177</v>
      </c>
      <c r="J980" t="s">
        <v>76</v>
      </c>
      <c r="K980" s="84">
        <v>8241.67</v>
      </c>
      <c r="L980" s="80" t="s">
        <v>99</v>
      </c>
    </row>
    <row r="981" spans="1:19" x14ac:dyDescent="0.35">
      <c r="C981" t="s">
        <v>178</v>
      </c>
      <c r="J981" t="s">
        <v>58</v>
      </c>
      <c r="K981" s="84">
        <v>8241.67</v>
      </c>
      <c r="L981" s="80" t="s">
        <v>99</v>
      </c>
    </row>
    <row r="982" spans="1:19" x14ac:dyDescent="0.35">
      <c r="C982" t="s">
        <v>179</v>
      </c>
      <c r="J982" t="s">
        <v>59</v>
      </c>
      <c r="K982" s="84">
        <v>9158.33</v>
      </c>
      <c r="L982" s="80" t="s">
        <v>99</v>
      </c>
    </row>
    <row r="983" spans="1:19" x14ac:dyDescent="0.35">
      <c r="C983" t="s">
        <v>180</v>
      </c>
      <c r="J983" t="s">
        <v>60</v>
      </c>
      <c r="K983" s="84">
        <v>9158.33</v>
      </c>
      <c r="L983" s="80" t="s">
        <v>99</v>
      </c>
    </row>
    <row r="986" spans="1:19" ht="15" thickBot="1" x14ac:dyDescent="0.4">
      <c r="A986" s="150" t="s">
        <v>208</v>
      </c>
      <c r="B986" s="150"/>
      <c r="C986" s="150"/>
      <c r="D986" s="150"/>
      <c r="E986" s="150"/>
      <c r="F986" s="150"/>
      <c r="G986" s="150"/>
      <c r="H986" s="150"/>
      <c r="I986" s="150"/>
      <c r="J986" s="150"/>
      <c r="K986" s="150"/>
      <c r="L986" s="150"/>
      <c r="M986" s="150"/>
      <c r="N986" s="150"/>
      <c r="O986" s="150"/>
    </row>
    <row r="987" spans="1:19" x14ac:dyDescent="0.35">
      <c r="B987" s="152" t="s">
        <v>140</v>
      </c>
      <c r="C987" s="153"/>
      <c r="D987" s="153"/>
      <c r="E987" s="154"/>
    </row>
    <row r="988" spans="1:19" x14ac:dyDescent="0.35">
      <c r="B988" s="155" t="s">
        <v>136</v>
      </c>
      <c r="E988" s="156"/>
    </row>
    <row r="989" spans="1:19" x14ac:dyDescent="0.35">
      <c r="B989" s="155" t="s">
        <v>142</v>
      </c>
      <c r="E989" s="156"/>
      <c r="N989" s="89"/>
      <c r="O989" s="89"/>
      <c r="P989" s="89"/>
      <c r="Q989" s="89"/>
      <c r="R989" s="89"/>
      <c r="S989" s="89"/>
    </row>
    <row r="990" spans="1:19" x14ac:dyDescent="0.35">
      <c r="B990" s="155" t="s">
        <v>141</v>
      </c>
      <c r="E990" s="156"/>
    </row>
    <row r="991" spans="1:19" x14ac:dyDescent="0.35">
      <c r="B991" s="155" t="s">
        <v>137</v>
      </c>
      <c r="E991" s="156"/>
    </row>
    <row r="992" spans="1:19" ht="15" thickBot="1" x14ac:dyDescent="0.4">
      <c r="B992" s="157" t="s">
        <v>139</v>
      </c>
      <c r="C992" s="158"/>
      <c r="D992" s="158"/>
      <c r="E992" s="159"/>
      <c r="F992" s="83" t="s">
        <v>79</v>
      </c>
      <c r="G992" s="82"/>
      <c r="H992" s="82"/>
      <c r="I992" s="82"/>
      <c r="J992" s="82"/>
      <c r="K992" s="82"/>
      <c r="L992" s="149"/>
    </row>
    <row r="994" spans="2:12" x14ac:dyDescent="0.35">
      <c r="B994" s="79" t="s">
        <v>51</v>
      </c>
      <c r="J994" s="244" t="s">
        <v>207</v>
      </c>
      <c r="K994" s="244"/>
      <c r="L994" s="244"/>
    </row>
    <row r="995" spans="2:12" x14ac:dyDescent="0.35">
      <c r="C995" t="s">
        <v>169</v>
      </c>
      <c r="J995" t="s">
        <v>52</v>
      </c>
      <c r="K995" s="84">
        <v>22741.67</v>
      </c>
      <c r="L995" s="80" t="s">
        <v>99</v>
      </c>
    </row>
    <row r="996" spans="2:12" x14ac:dyDescent="0.35">
      <c r="C996" t="s">
        <v>170</v>
      </c>
      <c r="J996" t="s">
        <v>75</v>
      </c>
      <c r="K996" s="84">
        <v>24491.67</v>
      </c>
      <c r="L996" s="80" t="s">
        <v>99</v>
      </c>
    </row>
    <row r="997" spans="2:12" x14ac:dyDescent="0.35">
      <c r="C997" t="s">
        <v>421</v>
      </c>
      <c r="J997" t="s">
        <v>419</v>
      </c>
      <c r="K997" s="84">
        <v>27158.33</v>
      </c>
      <c r="L997" s="80" t="s">
        <v>99</v>
      </c>
    </row>
    <row r="998" spans="2:12" x14ac:dyDescent="0.35">
      <c r="C998" t="s">
        <v>171</v>
      </c>
      <c r="J998" t="s">
        <v>53</v>
      </c>
      <c r="K998" s="84">
        <v>27741.67</v>
      </c>
      <c r="L998" s="80" t="s">
        <v>99</v>
      </c>
    </row>
    <row r="999" spans="2:12" x14ac:dyDescent="0.35">
      <c r="C999" t="s">
        <v>172</v>
      </c>
      <c r="J999" t="s">
        <v>163</v>
      </c>
      <c r="K999" s="84">
        <v>28575</v>
      </c>
      <c r="L999" s="80" t="s">
        <v>99</v>
      </c>
    </row>
    <row r="1000" spans="2:12" x14ac:dyDescent="0.35">
      <c r="C1000" t="s">
        <v>173</v>
      </c>
      <c r="J1000" t="s">
        <v>54</v>
      </c>
      <c r="K1000" s="84">
        <v>27408.33</v>
      </c>
      <c r="L1000" s="80" t="s">
        <v>99</v>
      </c>
    </row>
    <row r="1001" spans="2:12" x14ac:dyDescent="0.35">
      <c r="C1001" t="s">
        <v>174</v>
      </c>
      <c r="J1001" t="s">
        <v>55</v>
      </c>
      <c r="K1001" s="84">
        <v>29491.67</v>
      </c>
      <c r="L1001" s="80" t="s">
        <v>99</v>
      </c>
    </row>
    <row r="1002" spans="2:12" x14ac:dyDescent="0.35">
      <c r="C1002" t="s">
        <v>175</v>
      </c>
      <c r="J1002" t="s">
        <v>56</v>
      </c>
      <c r="K1002" s="84">
        <v>31825</v>
      </c>
      <c r="L1002" s="80" t="s">
        <v>99</v>
      </c>
    </row>
    <row r="1003" spans="2:12" x14ac:dyDescent="0.35">
      <c r="C1003" t="s">
        <v>176</v>
      </c>
      <c r="J1003" t="s">
        <v>57</v>
      </c>
      <c r="K1003" s="84">
        <v>35991.67</v>
      </c>
      <c r="L1003" s="80" t="s">
        <v>99</v>
      </c>
    </row>
    <row r="1004" spans="2:12" x14ac:dyDescent="0.35">
      <c r="C1004" t="s">
        <v>177</v>
      </c>
      <c r="J1004" t="s">
        <v>76</v>
      </c>
      <c r="K1004" s="84">
        <v>34491.67</v>
      </c>
      <c r="L1004" s="80" t="s">
        <v>99</v>
      </c>
    </row>
    <row r="1005" spans="2:12" x14ac:dyDescent="0.35">
      <c r="C1005" t="s">
        <v>178</v>
      </c>
      <c r="J1005" t="s">
        <v>58</v>
      </c>
      <c r="K1005" s="84">
        <v>36241.67</v>
      </c>
      <c r="L1005" s="80" t="s">
        <v>99</v>
      </c>
    </row>
    <row r="1006" spans="2:12" x14ac:dyDescent="0.35">
      <c r="C1006" t="s">
        <v>179</v>
      </c>
      <c r="J1006" t="s">
        <v>59</v>
      </c>
      <c r="K1006" s="84">
        <v>36575</v>
      </c>
      <c r="L1006" s="80" t="s">
        <v>99</v>
      </c>
    </row>
    <row r="1007" spans="2:12" x14ac:dyDescent="0.35">
      <c r="C1007" t="s">
        <v>180</v>
      </c>
      <c r="J1007" t="s">
        <v>60</v>
      </c>
      <c r="K1007" s="84">
        <v>39241.67</v>
      </c>
      <c r="L1007" s="80" t="s">
        <v>99</v>
      </c>
    </row>
    <row r="1010" spans="1:20" ht="15" thickBot="1" x14ac:dyDescent="0.4">
      <c r="A1010" s="204" t="s">
        <v>571</v>
      </c>
      <c r="B1010" s="150"/>
      <c r="C1010" s="150"/>
      <c r="D1010" s="150"/>
      <c r="E1010" s="150"/>
      <c r="F1010" s="150"/>
      <c r="G1010" s="150"/>
      <c r="H1010" s="150"/>
      <c r="I1010" s="150"/>
      <c r="J1010" s="150"/>
      <c r="K1010" s="150"/>
      <c r="L1010" s="150"/>
      <c r="M1010" s="150"/>
      <c r="N1010" s="150"/>
      <c r="O1010" s="150"/>
    </row>
    <row r="1011" spans="1:20" x14ac:dyDescent="0.35">
      <c r="B1011" s="152" t="s">
        <v>567</v>
      </c>
      <c r="C1011" s="153"/>
      <c r="D1011" s="153"/>
      <c r="E1011" s="154"/>
    </row>
    <row r="1012" spans="1:20" x14ac:dyDescent="0.35">
      <c r="B1012" s="160" t="s">
        <v>143</v>
      </c>
      <c r="E1012" s="156"/>
    </row>
    <row r="1013" spans="1:20" x14ac:dyDescent="0.35">
      <c r="B1013" s="155" t="s">
        <v>569</v>
      </c>
      <c r="E1013" s="156"/>
    </row>
    <row r="1014" spans="1:20" x14ac:dyDescent="0.35">
      <c r="B1014" s="155" t="s">
        <v>570</v>
      </c>
      <c r="E1014" s="156"/>
    </row>
    <row r="1015" spans="1:20" ht="15" thickBot="1" x14ac:dyDescent="0.4">
      <c r="B1015" s="157"/>
      <c r="C1015" s="158"/>
      <c r="D1015" s="158"/>
      <c r="E1015" s="159"/>
      <c r="F1015" s="83" t="s">
        <v>79</v>
      </c>
      <c r="G1015" s="82"/>
      <c r="H1015" s="82"/>
      <c r="I1015" s="82"/>
      <c r="J1015" s="82"/>
      <c r="K1015" s="82"/>
      <c r="L1015" s="82"/>
    </row>
    <row r="1019" spans="1:20" x14ac:dyDescent="0.35">
      <c r="H1019" s="267" t="s">
        <v>221</v>
      </c>
      <c r="I1019" s="267"/>
      <c r="J1019" s="267"/>
    </row>
    <row r="1020" spans="1:20" ht="22" x14ac:dyDescent="0.35">
      <c r="B1020" s="79" t="s">
        <v>143</v>
      </c>
      <c r="G1020" s="87" t="s">
        <v>146</v>
      </c>
      <c r="H1020" s="93" t="s">
        <v>212</v>
      </c>
      <c r="I1020" s="93" t="s">
        <v>213</v>
      </c>
      <c r="J1020" s="93" t="s">
        <v>423</v>
      </c>
      <c r="K1020" s="93" t="s">
        <v>209</v>
      </c>
      <c r="L1020" s="93" t="s">
        <v>210</v>
      </c>
      <c r="M1020" s="93" t="s">
        <v>214</v>
      </c>
      <c r="N1020" s="93" t="s">
        <v>211</v>
      </c>
      <c r="O1020" s="93" t="s">
        <v>215</v>
      </c>
      <c r="P1020" s="93" t="s">
        <v>216</v>
      </c>
      <c r="Q1020" s="93" t="s">
        <v>217</v>
      </c>
      <c r="R1020" s="93" t="s">
        <v>218</v>
      </c>
      <c r="S1020" s="93" t="s">
        <v>219</v>
      </c>
      <c r="T1020" s="93" t="s">
        <v>220</v>
      </c>
    </row>
    <row r="1021" spans="1:20" x14ac:dyDescent="0.35">
      <c r="B1021" t="s">
        <v>424</v>
      </c>
      <c r="G1021" s="82" t="s">
        <v>422</v>
      </c>
      <c r="H1021" s="278">
        <v>32408.33</v>
      </c>
      <c r="I1021" s="278">
        <v>34991.67</v>
      </c>
      <c r="J1021" s="278">
        <v>38741.67</v>
      </c>
      <c r="K1021" s="278">
        <v>39575</v>
      </c>
      <c r="L1021" s="278">
        <v>40825</v>
      </c>
      <c r="M1021" s="278">
        <v>39158.33</v>
      </c>
      <c r="N1021" s="278">
        <v>42158.33</v>
      </c>
      <c r="O1021" s="278">
        <v>45491.67</v>
      </c>
      <c r="P1021" s="278">
        <v>51408.33</v>
      </c>
      <c r="Q1021" s="278">
        <v>49325</v>
      </c>
      <c r="R1021" s="278">
        <v>51825</v>
      </c>
      <c r="S1021" s="278">
        <v>52241.67</v>
      </c>
      <c r="T1021" s="278">
        <v>55991.67</v>
      </c>
    </row>
    <row r="1022" spans="1:20" x14ac:dyDescent="0.35">
      <c r="B1022" t="s">
        <v>144</v>
      </c>
      <c r="G1022" s="82" t="s">
        <v>147</v>
      </c>
      <c r="H1022" s="278">
        <v>36075</v>
      </c>
      <c r="I1022" s="278">
        <v>38825</v>
      </c>
      <c r="J1022" s="278">
        <v>43075</v>
      </c>
      <c r="K1022" s="278">
        <v>43991.67</v>
      </c>
      <c r="L1022" s="278">
        <v>45408.33</v>
      </c>
      <c r="M1022" s="278">
        <v>43491.67</v>
      </c>
      <c r="N1022" s="278">
        <v>46825</v>
      </c>
      <c r="O1022" s="278">
        <v>50575</v>
      </c>
      <c r="P1022" s="278">
        <v>57075</v>
      </c>
      <c r="Q1022" s="278">
        <v>54741.67</v>
      </c>
      <c r="R1022" s="278">
        <v>57575</v>
      </c>
      <c r="S1022" s="278">
        <v>58075</v>
      </c>
      <c r="T1022" s="278">
        <v>62241.67</v>
      </c>
    </row>
    <row r="1023" spans="1:20" x14ac:dyDescent="0.35">
      <c r="B1023" t="s">
        <v>145</v>
      </c>
      <c r="G1023" s="82" t="s">
        <v>148</v>
      </c>
      <c r="H1023" s="278">
        <v>50491.67</v>
      </c>
      <c r="I1023" s="278">
        <v>54408.33</v>
      </c>
      <c r="J1023" s="278">
        <v>60241.67</v>
      </c>
      <c r="K1023" s="278">
        <v>61575</v>
      </c>
      <c r="L1023" s="278">
        <v>63575</v>
      </c>
      <c r="M1023" s="278">
        <v>60908.33</v>
      </c>
      <c r="N1023" s="278">
        <v>65491.67</v>
      </c>
      <c r="O1023" s="278">
        <v>70741.67</v>
      </c>
      <c r="P1023" s="278">
        <v>79908.33</v>
      </c>
      <c r="Q1023" s="278">
        <v>76658.33</v>
      </c>
      <c r="R1023" s="278">
        <v>80575</v>
      </c>
      <c r="S1023" s="278">
        <v>81241.67</v>
      </c>
      <c r="T1023" s="278">
        <v>87158.33</v>
      </c>
    </row>
    <row r="1024" spans="1:20" x14ac:dyDescent="0.35">
      <c r="J1024" s="84"/>
      <c r="K1024" s="84"/>
    </row>
    <row r="1026" spans="1:20" x14ac:dyDescent="0.35">
      <c r="B1026" s="270" t="s">
        <v>358</v>
      </c>
      <c r="C1026" s="270"/>
      <c r="D1026" s="270"/>
      <c r="E1026" s="270"/>
      <c r="F1026" s="270"/>
      <c r="G1026" s="270"/>
      <c r="H1026" s="270"/>
      <c r="I1026" s="270"/>
      <c r="J1026" s="270"/>
      <c r="K1026" s="270"/>
      <c r="L1026" s="270"/>
      <c r="M1026" s="270"/>
      <c r="N1026" s="270"/>
      <c r="O1026" s="270"/>
      <c r="P1026" s="270"/>
      <c r="Q1026" s="270"/>
      <c r="R1026" s="270"/>
    </row>
    <row r="1028" spans="1:20" ht="15" thickBot="1" x14ac:dyDescent="0.4">
      <c r="A1028" s="150" t="s">
        <v>314</v>
      </c>
      <c r="B1028" s="150"/>
      <c r="C1028" s="150"/>
      <c r="D1028" s="150"/>
      <c r="E1028" s="150"/>
      <c r="F1028" s="150"/>
      <c r="G1028" s="150"/>
      <c r="H1028" s="150"/>
      <c r="I1028" s="150"/>
      <c r="J1028" s="150"/>
      <c r="K1028" s="150"/>
      <c r="L1028" s="150"/>
      <c r="M1028" s="150"/>
      <c r="N1028" s="150"/>
      <c r="O1028" s="150"/>
    </row>
    <row r="1029" spans="1:20" x14ac:dyDescent="0.35">
      <c r="B1029" s="152" t="s">
        <v>149</v>
      </c>
      <c r="C1029" s="153"/>
      <c r="D1029" s="153"/>
      <c r="E1029" s="154"/>
    </row>
    <row r="1030" spans="1:20" x14ac:dyDescent="0.35">
      <c r="B1030" s="160" t="s">
        <v>143</v>
      </c>
      <c r="E1030" s="156"/>
    </row>
    <row r="1031" spans="1:20" ht="15" thickBot="1" x14ac:dyDescent="0.4">
      <c r="B1031" s="157" t="s">
        <v>568</v>
      </c>
      <c r="C1031" s="158"/>
      <c r="D1031" s="158"/>
      <c r="E1031" s="159"/>
      <c r="F1031" s="83" t="s">
        <v>79</v>
      </c>
      <c r="G1031" s="82"/>
      <c r="H1031" s="82"/>
      <c r="I1031" s="82"/>
      <c r="J1031" s="82"/>
      <c r="K1031" s="82"/>
      <c r="L1031" s="82"/>
      <c r="M1031" s="89"/>
    </row>
    <row r="1032" spans="1:20" x14ac:dyDescent="0.35">
      <c r="M1032" s="89"/>
    </row>
    <row r="1033" spans="1:20" x14ac:dyDescent="0.35">
      <c r="H1033" s="267" t="s">
        <v>221</v>
      </c>
      <c r="I1033" s="267"/>
      <c r="J1033" s="267"/>
    </row>
    <row r="1034" spans="1:20" ht="22" x14ac:dyDescent="0.35">
      <c r="B1034" s="79" t="s">
        <v>143</v>
      </c>
      <c r="G1034" s="87" t="s">
        <v>146</v>
      </c>
      <c r="H1034" s="93" t="s">
        <v>212</v>
      </c>
      <c r="I1034" s="93" t="s">
        <v>213</v>
      </c>
      <c r="J1034" s="93" t="s">
        <v>423</v>
      </c>
      <c r="K1034" s="93" t="s">
        <v>209</v>
      </c>
      <c r="L1034" s="93" t="s">
        <v>210</v>
      </c>
      <c r="M1034" s="93" t="s">
        <v>214</v>
      </c>
      <c r="N1034" s="93" t="s">
        <v>211</v>
      </c>
      <c r="O1034" s="93" t="s">
        <v>215</v>
      </c>
      <c r="P1034" s="93" t="s">
        <v>216</v>
      </c>
      <c r="Q1034" s="93" t="s">
        <v>217</v>
      </c>
      <c r="R1034" s="93" t="s">
        <v>218</v>
      </c>
      <c r="S1034" s="93" t="s">
        <v>219</v>
      </c>
      <c r="T1034" s="93" t="s">
        <v>220</v>
      </c>
    </row>
    <row r="1035" spans="1:20" x14ac:dyDescent="0.35">
      <c r="B1035" t="s">
        <v>222</v>
      </c>
      <c r="G1035" s="94" t="s">
        <v>227</v>
      </c>
      <c r="H1035" s="279">
        <v>7241.67</v>
      </c>
      <c r="I1035" s="279">
        <v>7741.67</v>
      </c>
      <c r="J1035" s="279">
        <v>8325</v>
      </c>
      <c r="K1035" s="279">
        <v>8825</v>
      </c>
      <c r="L1035" s="279">
        <v>9075</v>
      </c>
      <c r="M1035" s="279">
        <v>8658.33</v>
      </c>
      <c r="N1035" s="279">
        <v>9325</v>
      </c>
      <c r="O1035" s="279">
        <v>10075</v>
      </c>
      <c r="P1035" s="279">
        <v>11658.33</v>
      </c>
      <c r="Q1035" s="279">
        <v>11075</v>
      </c>
      <c r="R1035" s="279">
        <v>11658.33</v>
      </c>
      <c r="S1035" s="279">
        <v>11575</v>
      </c>
      <c r="T1035" s="279">
        <v>12658.33</v>
      </c>
    </row>
    <row r="1036" spans="1:20" x14ac:dyDescent="0.35">
      <c r="B1036" t="s">
        <v>223</v>
      </c>
      <c r="G1036" s="94" t="s">
        <v>228</v>
      </c>
      <c r="H1036" s="279">
        <v>8291.67</v>
      </c>
      <c r="I1036" s="279">
        <v>8791.67</v>
      </c>
      <c r="J1036" s="279">
        <v>9375</v>
      </c>
      <c r="K1036" s="279">
        <v>9875</v>
      </c>
      <c r="L1036" s="279">
        <v>10125</v>
      </c>
      <c r="M1036" s="279">
        <v>9708.33</v>
      </c>
      <c r="N1036" s="279">
        <v>10375</v>
      </c>
      <c r="O1036" s="279">
        <v>11125</v>
      </c>
      <c r="P1036" s="279">
        <v>12708.33</v>
      </c>
      <c r="Q1036" s="279">
        <v>12125</v>
      </c>
      <c r="R1036" s="279">
        <v>12708.33</v>
      </c>
      <c r="S1036" s="279">
        <v>12625</v>
      </c>
      <c r="T1036" s="279">
        <v>13708.33</v>
      </c>
    </row>
    <row r="1037" spans="1:20" x14ac:dyDescent="0.35">
      <c r="B1037" t="s">
        <v>224</v>
      </c>
      <c r="G1037" s="94" t="s">
        <v>229</v>
      </c>
      <c r="H1037" s="279">
        <v>16408.330000000002</v>
      </c>
      <c r="I1037" s="279">
        <v>16908.330000000002</v>
      </c>
      <c r="J1037" s="279">
        <v>17491.669999999998</v>
      </c>
      <c r="K1037" s="279">
        <v>17991.669999999998</v>
      </c>
      <c r="L1037" s="279">
        <v>18241.669999999998</v>
      </c>
      <c r="M1037" s="279">
        <v>17825</v>
      </c>
      <c r="N1037" s="279">
        <v>18491.669999999998</v>
      </c>
      <c r="O1037" s="279">
        <v>19241.669999999998</v>
      </c>
      <c r="P1037" s="279">
        <v>20825</v>
      </c>
      <c r="Q1037" s="279">
        <v>20241.669999999998</v>
      </c>
      <c r="R1037" s="279">
        <v>20825</v>
      </c>
      <c r="S1037" s="279">
        <v>20741.669999999998</v>
      </c>
      <c r="T1037" s="279">
        <v>21825</v>
      </c>
    </row>
    <row r="1038" spans="1:20" x14ac:dyDescent="0.35">
      <c r="B1038" t="s">
        <v>225</v>
      </c>
      <c r="G1038" s="94" t="s">
        <v>230</v>
      </c>
      <c r="H1038" s="279">
        <v>17458.330000000002</v>
      </c>
      <c r="I1038" s="279">
        <v>17958.330000000002</v>
      </c>
      <c r="J1038" s="279">
        <v>18541.669999999998</v>
      </c>
      <c r="K1038" s="279">
        <v>19041.669999999998</v>
      </c>
      <c r="L1038" s="279">
        <v>19291.669999999998</v>
      </c>
      <c r="M1038" s="279">
        <v>18875</v>
      </c>
      <c r="N1038" s="279">
        <v>19541.669999999998</v>
      </c>
      <c r="O1038" s="279">
        <v>20291.669999999998</v>
      </c>
      <c r="P1038" s="279">
        <v>21875</v>
      </c>
      <c r="Q1038" s="279">
        <v>21291.67</v>
      </c>
      <c r="R1038" s="279">
        <v>21875</v>
      </c>
      <c r="S1038" s="279">
        <v>21791.67</v>
      </c>
      <c r="T1038" s="279">
        <v>22875</v>
      </c>
    </row>
    <row r="1039" spans="1:20" x14ac:dyDescent="0.35">
      <c r="B1039" t="s">
        <v>226</v>
      </c>
    </row>
    <row r="1040" spans="1:20" x14ac:dyDescent="0.35">
      <c r="G1040" s="161"/>
      <c r="H1040" s="106"/>
      <c r="I1040" s="106"/>
      <c r="J1040" s="106"/>
      <c r="K1040" s="106"/>
      <c r="L1040" s="106"/>
      <c r="M1040" s="106"/>
      <c r="N1040" s="106"/>
      <c r="O1040" s="106"/>
      <c r="P1040" s="106"/>
      <c r="Q1040" s="106"/>
      <c r="R1040" s="106"/>
      <c r="S1040" s="106"/>
    </row>
    <row r="1041" spans="1:20" x14ac:dyDescent="0.35">
      <c r="H1041" s="89"/>
      <c r="I1041" s="89"/>
      <c r="J1041" s="89"/>
      <c r="K1041" s="89"/>
      <c r="L1041" s="89"/>
      <c r="M1041" s="89"/>
    </row>
    <row r="1042" spans="1:20" x14ac:dyDescent="0.35">
      <c r="B1042" s="79" t="s">
        <v>150</v>
      </c>
      <c r="J1042" s="84"/>
      <c r="K1042" s="84"/>
    </row>
    <row r="1043" spans="1:20" x14ac:dyDescent="0.35">
      <c r="B1043" t="s">
        <v>240</v>
      </c>
      <c r="J1043" s="84"/>
      <c r="K1043" s="84"/>
    </row>
    <row r="1045" spans="1:20" ht="15" thickBot="1" x14ac:dyDescent="0.4">
      <c r="A1045" s="150" t="s">
        <v>269</v>
      </c>
      <c r="B1045" s="150"/>
      <c r="C1045" s="150"/>
      <c r="D1045" s="150"/>
      <c r="E1045" s="150"/>
      <c r="F1045" s="150"/>
      <c r="G1045" s="150"/>
      <c r="H1045" s="150"/>
      <c r="I1045" s="150"/>
      <c r="J1045" s="150"/>
      <c r="K1045" s="150"/>
      <c r="L1045" s="150"/>
      <c r="M1045" s="150"/>
      <c r="N1045" s="150"/>
      <c r="O1045" s="150"/>
    </row>
    <row r="1046" spans="1:20" x14ac:dyDescent="0.35">
      <c r="B1046" s="152" t="s">
        <v>270</v>
      </c>
      <c r="C1046" s="153"/>
      <c r="D1046" s="153"/>
      <c r="E1046" s="154"/>
    </row>
    <row r="1047" spans="1:20" x14ac:dyDescent="0.35">
      <c r="B1047" s="155" t="s">
        <v>151</v>
      </c>
      <c r="E1047" s="156"/>
    </row>
    <row r="1048" spans="1:20" ht="15" thickBot="1" x14ac:dyDescent="0.4">
      <c r="B1048" s="157" t="s">
        <v>154</v>
      </c>
      <c r="C1048" s="158"/>
      <c r="D1048" s="158"/>
      <c r="E1048" s="159"/>
      <c r="F1048" s="83" t="s">
        <v>79</v>
      </c>
      <c r="G1048" s="82"/>
      <c r="H1048" s="82"/>
      <c r="I1048" s="82"/>
      <c r="J1048" s="82"/>
      <c r="K1048" s="82"/>
      <c r="L1048" s="82"/>
    </row>
    <row r="1050" spans="1:20" x14ac:dyDescent="0.35">
      <c r="H1050" s="267" t="s">
        <v>221</v>
      </c>
      <c r="I1050" s="267"/>
      <c r="J1050" s="267"/>
    </row>
    <row r="1051" spans="1:20" ht="22" x14ac:dyDescent="0.35">
      <c r="B1051" s="79" t="s">
        <v>153</v>
      </c>
      <c r="G1051" s="87" t="s">
        <v>51</v>
      </c>
      <c r="H1051" s="93" t="s">
        <v>212</v>
      </c>
      <c r="I1051" s="93" t="s">
        <v>213</v>
      </c>
      <c r="J1051" s="93" t="s">
        <v>423</v>
      </c>
      <c r="K1051" s="93" t="s">
        <v>209</v>
      </c>
      <c r="L1051" s="93" t="s">
        <v>210</v>
      </c>
      <c r="M1051" s="93" t="s">
        <v>214</v>
      </c>
      <c r="N1051" s="93" t="s">
        <v>211</v>
      </c>
      <c r="O1051" s="93" t="s">
        <v>215</v>
      </c>
      <c r="P1051" s="93" t="s">
        <v>216</v>
      </c>
      <c r="Q1051" s="93" t="s">
        <v>217</v>
      </c>
      <c r="R1051" s="93" t="s">
        <v>218</v>
      </c>
      <c r="S1051" s="93" t="s">
        <v>219</v>
      </c>
      <c r="T1051" s="93" t="s">
        <v>220</v>
      </c>
    </row>
    <row r="1052" spans="1:20" x14ac:dyDescent="0.35">
      <c r="B1052" t="s">
        <v>240</v>
      </c>
      <c r="G1052" s="94" t="s">
        <v>273</v>
      </c>
      <c r="H1052" s="88">
        <v>4241.67</v>
      </c>
      <c r="I1052" s="88">
        <v>4241.67</v>
      </c>
      <c r="J1052" s="88">
        <v>5158.33</v>
      </c>
      <c r="K1052" s="88">
        <v>5158.33</v>
      </c>
      <c r="L1052" s="88">
        <v>5158.33</v>
      </c>
      <c r="M1052" s="88">
        <v>5491.67</v>
      </c>
      <c r="N1052" s="88">
        <v>5491.67</v>
      </c>
      <c r="O1052" s="88">
        <v>5491.67</v>
      </c>
      <c r="P1052" s="88">
        <v>5491.67</v>
      </c>
      <c r="Q1052" s="88">
        <v>6408.33</v>
      </c>
      <c r="R1052" s="88">
        <v>6408.33</v>
      </c>
      <c r="S1052" s="88">
        <v>7158.33</v>
      </c>
      <c r="T1052" s="88">
        <v>7158.33</v>
      </c>
    </row>
    <row r="1054" spans="1:20" ht="15" thickBot="1" x14ac:dyDescent="0.4">
      <c r="A1054" s="150" t="s">
        <v>267</v>
      </c>
      <c r="B1054" s="150"/>
      <c r="C1054" s="150"/>
      <c r="D1054" s="150"/>
      <c r="E1054" s="150"/>
      <c r="F1054" s="150"/>
      <c r="G1054" s="150"/>
      <c r="H1054" s="150"/>
      <c r="I1054" s="150"/>
      <c r="J1054" s="150"/>
      <c r="K1054" s="150"/>
      <c r="L1054" s="150"/>
      <c r="M1054" s="150"/>
      <c r="N1054" s="150"/>
      <c r="O1054" s="150"/>
    </row>
    <row r="1055" spans="1:20" x14ac:dyDescent="0.35">
      <c r="B1055" s="152" t="s">
        <v>246</v>
      </c>
      <c r="C1055" s="153"/>
      <c r="D1055" s="153"/>
      <c r="E1055" s="154"/>
    </row>
    <row r="1056" spans="1:20" x14ac:dyDescent="0.35">
      <c r="B1056" s="155" t="s">
        <v>245</v>
      </c>
      <c r="E1056" s="156"/>
    </row>
    <row r="1057" spans="1:20" ht="15" thickBot="1" x14ac:dyDescent="0.4">
      <c r="B1057" s="157" t="s">
        <v>247</v>
      </c>
      <c r="C1057" s="158"/>
      <c r="D1057" s="158"/>
      <c r="E1057" s="159"/>
      <c r="F1057" s="83" t="s">
        <v>79</v>
      </c>
      <c r="G1057" s="82"/>
      <c r="H1057" s="82"/>
      <c r="I1057" s="82"/>
      <c r="J1057" s="82"/>
      <c r="K1057" s="82"/>
      <c r="L1057" s="82"/>
    </row>
    <row r="1059" spans="1:20" x14ac:dyDescent="0.35">
      <c r="H1059" s="267" t="s">
        <v>221</v>
      </c>
      <c r="I1059" s="267"/>
      <c r="J1059" s="267"/>
    </row>
    <row r="1060" spans="1:20" ht="22" x14ac:dyDescent="0.35">
      <c r="B1060" s="79" t="s">
        <v>153</v>
      </c>
      <c r="G1060" s="87" t="s">
        <v>51</v>
      </c>
      <c r="H1060" s="93" t="s">
        <v>212</v>
      </c>
      <c r="I1060" s="93" t="s">
        <v>213</v>
      </c>
      <c r="J1060" s="93" t="s">
        <v>423</v>
      </c>
      <c r="K1060" s="93" t="s">
        <v>209</v>
      </c>
      <c r="L1060" s="93" t="s">
        <v>210</v>
      </c>
      <c r="M1060" s="93" t="s">
        <v>214</v>
      </c>
      <c r="N1060" s="93" t="s">
        <v>211</v>
      </c>
      <c r="O1060" s="93" t="s">
        <v>215</v>
      </c>
      <c r="P1060" s="93" t="s">
        <v>216</v>
      </c>
      <c r="Q1060" s="93" t="s">
        <v>217</v>
      </c>
      <c r="R1060" s="93" t="s">
        <v>218</v>
      </c>
      <c r="S1060" s="93" t="s">
        <v>219</v>
      </c>
      <c r="T1060" s="93" t="s">
        <v>220</v>
      </c>
    </row>
    <row r="1061" spans="1:20" x14ac:dyDescent="0.35">
      <c r="B1061" t="s">
        <v>240</v>
      </c>
      <c r="G1061" s="82" t="s">
        <v>244</v>
      </c>
      <c r="H1061" s="88">
        <v>11491.666666666668</v>
      </c>
      <c r="I1061" s="88">
        <v>11908.333333333334</v>
      </c>
      <c r="J1061" s="88">
        <v>13491.666666666668</v>
      </c>
      <c r="K1061" s="88">
        <v>13908.333333333334</v>
      </c>
      <c r="L1061" s="88">
        <v>14158.333333333334</v>
      </c>
      <c r="M1061" s="88">
        <v>14158.333333333334</v>
      </c>
      <c r="N1061" s="88">
        <v>14741.666666666668</v>
      </c>
      <c r="O1061" s="88">
        <v>15408.333333333334</v>
      </c>
      <c r="P1061" s="88">
        <v>16825</v>
      </c>
      <c r="Q1061" s="88">
        <v>17408.333333333336</v>
      </c>
      <c r="R1061" s="88">
        <v>17908.333333333336</v>
      </c>
      <c r="S1061" s="88">
        <v>18658.333333333336</v>
      </c>
      <c r="T1061" s="88">
        <v>19658.333333333336</v>
      </c>
    </row>
    <row r="1063" spans="1:20" ht="15" thickBot="1" x14ac:dyDescent="0.4">
      <c r="A1063" s="150" t="s">
        <v>268</v>
      </c>
      <c r="B1063" s="150"/>
      <c r="C1063" s="150"/>
      <c r="D1063" s="150"/>
      <c r="E1063" s="150"/>
      <c r="F1063" s="150"/>
      <c r="G1063" s="150"/>
      <c r="H1063" s="150"/>
      <c r="I1063" s="150"/>
      <c r="J1063" s="150"/>
      <c r="K1063" s="150"/>
      <c r="L1063" s="150"/>
      <c r="M1063" s="150"/>
      <c r="N1063" s="150"/>
      <c r="O1063" s="150"/>
    </row>
    <row r="1064" spans="1:20" x14ac:dyDescent="0.35">
      <c r="B1064" s="152" t="s">
        <v>602</v>
      </c>
      <c r="C1064" s="153"/>
      <c r="D1064" s="153"/>
      <c r="E1064" s="154"/>
    </row>
    <row r="1065" spans="1:20" x14ac:dyDescent="0.35">
      <c r="B1065" s="155" t="s">
        <v>271</v>
      </c>
      <c r="E1065" s="156"/>
    </row>
    <row r="1066" spans="1:20" ht="15" thickBot="1" x14ac:dyDescent="0.4">
      <c r="B1066" s="157" t="s">
        <v>247</v>
      </c>
      <c r="C1066" s="158"/>
      <c r="D1066" s="158"/>
      <c r="E1066" s="159"/>
      <c r="F1066" s="83" t="s">
        <v>79</v>
      </c>
      <c r="G1066" s="82"/>
      <c r="H1066" s="82"/>
      <c r="I1066" s="82"/>
      <c r="J1066" s="82"/>
      <c r="K1066" s="82"/>
      <c r="L1066" s="82"/>
    </row>
    <row r="1068" spans="1:20" x14ac:dyDescent="0.35">
      <c r="H1068" s="267" t="s">
        <v>221</v>
      </c>
      <c r="I1068" s="267"/>
      <c r="J1068" s="267"/>
    </row>
    <row r="1069" spans="1:20" ht="22" x14ac:dyDescent="0.35">
      <c r="B1069" s="79" t="s">
        <v>153</v>
      </c>
      <c r="G1069" s="87" t="s">
        <v>51</v>
      </c>
      <c r="H1069" s="93" t="s">
        <v>212</v>
      </c>
      <c r="I1069" s="93" t="s">
        <v>213</v>
      </c>
      <c r="J1069" s="93" t="s">
        <v>423</v>
      </c>
      <c r="K1069" s="93" t="s">
        <v>209</v>
      </c>
      <c r="L1069" s="93" t="s">
        <v>210</v>
      </c>
      <c r="M1069" s="93" t="s">
        <v>214</v>
      </c>
      <c r="N1069" s="93" t="s">
        <v>211</v>
      </c>
      <c r="O1069" s="93" t="s">
        <v>215</v>
      </c>
      <c r="P1069" s="93" t="s">
        <v>216</v>
      </c>
      <c r="Q1069" s="93" t="s">
        <v>217</v>
      </c>
      <c r="R1069" s="93" t="s">
        <v>218</v>
      </c>
      <c r="S1069" s="93" t="s">
        <v>219</v>
      </c>
      <c r="T1069" s="93" t="s">
        <v>220</v>
      </c>
    </row>
    <row r="1070" spans="1:20" x14ac:dyDescent="0.35">
      <c r="B1070" t="s">
        <v>240</v>
      </c>
      <c r="G1070" s="82" t="s">
        <v>272</v>
      </c>
      <c r="H1070" s="101">
        <v>8741.6666666666679</v>
      </c>
      <c r="I1070" s="101">
        <v>8741.6666666666679</v>
      </c>
      <c r="J1070" s="101">
        <v>10658.333333333334</v>
      </c>
      <c r="K1070" s="101">
        <v>10658.333333333334</v>
      </c>
      <c r="L1070" s="101">
        <v>10658.333333333334</v>
      </c>
      <c r="M1070" s="101">
        <v>11325</v>
      </c>
      <c r="N1070" s="101">
        <v>11325</v>
      </c>
      <c r="O1070" s="101">
        <v>11325</v>
      </c>
      <c r="P1070" s="101">
        <v>11325</v>
      </c>
      <c r="Q1070" s="101">
        <v>13158.333333333334</v>
      </c>
      <c r="R1070" s="101">
        <v>13158.333333333334</v>
      </c>
      <c r="S1070" s="101">
        <v>14658.333333333334</v>
      </c>
      <c r="T1070" s="101">
        <v>14658.333333333334</v>
      </c>
    </row>
    <row r="1071" spans="1:20" x14ac:dyDescent="0.35">
      <c r="I1071" s="84"/>
      <c r="M1071" s="89"/>
      <c r="N1071" s="89"/>
      <c r="O1071" s="89"/>
      <c r="P1071" s="89"/>
      <c r="Q1071" s="89"/>
      <c r="R1071" s="89"/>
      <c r="S1071" s="89"/>
      <c r="T1071" s="89"/>
    </row>
    <row r="1072" spans="1:20" ht="15" thickBot="1" x14ac:dyDescent="0.4">
      <c r="A1072" s="150" t="s">
        <v>605</v>
      </c>
      <c r="B1072" s="150"/>
      <c r="C1072" s="150"/>
      <c r="D1072" s="150"/>
      <c r="E1072" s="150"/>
      <c r="F1072" s="150"/>
      <c r="G1072" s="150"/>
      <c r="H1072" s="150"/>
      <c r="I1072" s="150"/>
      <c r="J1072" s="150"/>
      <c r="K1072" s="150"/>
      <c r="L1072" s="150"/>
      <c r="M1072" s="150"/>
      <c r="N1072" s="150"/>
      <c r="O1072" s="150"/>
    </row>
    <row r="1073" spans="1:20" x14ac:dyDescent="0.35">
      <c r="B1073" s="152" t="s">
        <v>603</v>
      </c>
      <c r="C1073" s="153"/>
      <c r="D1073" s="153"/>
      <c r="E1073" s="154"/>
    </row>
    <row r="1074" spans="1:20" x14ac:dyDescent="0.35">
      <c r="B1074" s="155" t="s">
        <v>271</v>
      </c>
      <c r="E1074" s="156"/>
    </row>
    <row r="1075" spans="1:20" ht="15" thickBot="1" x14ac:dyDescent="0.4">
      <c r="B1075" s="157" t="s">
        <v>247</v>
      </c>
      <c r="C1075" s="158"/>
      <c r="D1075" s="158"/>
      <c r="E1075" s="159"/>
      <c r="F1075" s="83" t="s">
        <v>79</v>
      </c>
      <c r="G1075" s="82"/>
      <c r="H1075" s="82"/>
      <c r="I1075" s="82"/>
      <c r="J1075" s="82"/>
      <c r="K1075" s="82"/>
      <c r="L1075" s="82"/>
    </row>
    <row r="1077" spans="1:20" x14ac:dyDescent="0.35">
      <c r="H1077" s="267" t="s">
        <v>221</v>
      </c>
      <c r="I1077" s="267"/>
      <c r="J1077" s="267"/>
    </row>
    <row r="1078" spans="1:20" ht="22" x14ac:dyDescent="0.35">
      <c r="B1078" s="79" t="s">
        <v>153</v>
      </c>
      <c r="G1078" s="87" t="s">
        <v>51</v>
      </c>
      <c r="H1078" s="93" t="s">
        <v>212</v>
      </c>
      <c r="I1078" s="93" t="s">
        <v>213</v>
      </c>
      <c r="J1078" s="93" t="s">
        <v>423</v>
      </c>
      <c r="K1078" s="93" t="s">
        <v>209</v>
      </c>
      <c r="L1078" s="93" t="s">
        <v>210</v>
      </c>
      <c r="M1078" s="93" t="s">
        <v>214</v>
      </c>
      <c r="N1078" s="93" t="s">
        <v>211</v>
      </c>
      <c r="O1078" s="93" t="s">
        <v>215</v>
      </c>
      <c r="P1078" s="93" t="s">
        <v>216</v>
      </c>
      <c r="Q1078" s="93" t="s">
        <v>217</v>
      </c>
      <c r="R1078" s="93" t="s">
        <v>218</v>
      </c>
      <c r="S1078" s="93" t="s">
        <v>219</v>
      </c>
      <c r="T1078" s="93" t="s">
        <v>220</v>
      </c>
    </row>
    <row r="1079" spans="1:20" x14ac:dyDescent="0.35">
      <c r="B1079" t="s">
        <v>240</v>
      </c>
      <c r="G1079" s="82" t="s">
        <v>673</v>
      </c>
      <c r="H1079" s="101">
        <v>13325</v>
      </c>
      <c r="I1079" s="101">
        <v>13991.666666666668</v>
      </c>
      <c r="J1079" s="101">
        <v>15741.666666666668</v>
      </c>
      <c r="K1079" s="101">
        <v>16241.666666666668</v>
      </c>
      <c r="L1079" s="101">
        <v>16658.333333333336</v>
      </c>
      <c r="M1079" s="101">
        <v>16575</v>
      </c>
      <c r="N1079" s="101">
        <v>17325</v>
      </c>
      <c r="O1079" s="101">
        <v>18241.666666666668</v>
      </c>
      <c r="P1079" s="101">
        <v>19991.666666666668</v>
      </c>
      <c r="Q1079" s="101">
        <v>20325</v>
      </c>
      <c r="R1079" s="101">
        <v>21075</v>
      </c>
      <c r="S1079" s="101">
        <v>21825</v>
      </c>
      <c r="T1079" s="101">
        <v>22991.666666666668</v>
      </c>
    </row>
    <row r="1080" spans="1:20" x14ac:dyDescent="0.35">
      <c r="H1080" s="89"/>
      <c r="I1080" s="89"/>
      <c r="J1080" s="208"/>
      <c r="K1080" s="89"/>
      <c r="L1080" s="89"/>
      <c r="M1080" s="89"/>
      <c r="N1080" s="89"/>
      <c r="O1080" s="89"/>
      <c r="P1080" s="89"/>
      <c r="Q1080" s="89"/>
      <c r="R1080" s="89"/>
      <c r="S1080" s="89"/>
      <c r="T1080" s="89"/>
    </row>
    <row r="1081" spans="1:20" ht="15" thickBot="1" x14ac:dyDescent="0.4">
      <c r="A1081" s="150" t="s">
        <v>604</v>
      </c>
      <c r="B1081" s="150"/>
      <c r="C1081" s="150"/>
      <c r="D1081" s="150"/>
      <c r="E1081" s="150"/>
      <c r="F1081" s="150"/>
      <c r="G1081" s="150"/>
      <c r="H1081" s="150"/>
      <c r="I1081" s="150"/>
      <c r="J1081" s="150"/>
      <c r="K1081" s="150"/>
      <c r="L1081" s="150"/>
      <c r="M1081" s="150"/>
      <c r="N1081" s="150"/>
      <c r="O1081" s="150"/>
    </row>
    <row r="1082" spans="1:20" x14ac:dyDescent="0.35">
      <c r="B1082" s="152" t="s">
        <v>606</v>
      </c>
      <c r="C1082" s="153"/>
      <c r="D1082" s="153"/>
      <c r="E1082" s="154"/>
    </row>
    <row r="1083" spans="1:20" x14ac:dyDescent="0.35">
      <c r="B1083" s="155" t="s">
        <v>271</v>
      </c>
      <c r="E1083" s="156"/>
    </row>
    <row r="1084" spans="1:20" ht="15" thickBot="1" x14ac:dyDescent="0.4">
      <c r="B1084" s="157" t="s">
        <v>247</v>
      </c>
      <c r="C1084" s="158"/>
      <c r="D1084" s="158"/>
      <c r="E1084" s="159"/>
      <c r="F1084" s="83" t="s">
        <v>79</v>
      </c>
      <c r="G1084" s="82"/>
      <c r="H1084" s="82"/>
      <c r="I1084" s="82"/>
      <c r="J1084" s="82"/>
      <c r="K1084" s="82"/>
      <c r="L1084" s="82"/>
    </row>
    <row r="1086" spans="1:20" x14ac:dyDescent="0.35">
      <c r="H1086" s="267" t="s">
        <v>221</v>
      </c>
      <c r="I1086" s="267"/>
      <c r="J1086" s="267"/>
    </row>
    <row r="1087" spans="1:20" ht="22" x14ac:dyDescent="0.35">
      <c r="B1087" s="79" t="s">
        <v>153</v>
      </c>
      <c r="G1087" s="87" t="s">
        <v>51</v>
      </c>
      <c r="H1087" s="93" t="s">
        <v>212</v>
      </c>
      <c r="I1087" s="93" t="s">
        <v>213</v>
      </c>
      <c r="J1087" s="93" t="s">
        <v>423</v>
      </c>
      <c r="K1087" s="93" t="s">
        <v>209</v>
      </c>
      <c r="L1087" s="93" t="s">
        <v>210</v>
      </c>
      <c r="M1087" s="93" t="s">
        <v>214</v>
      </c>
      <c r="N1087" s="93" t="s">
        <v>211</v>
      </c>
      <c r="O1087" s="93" t="s">
        <v>215</v>
      </c>
      <c r="P1087" s="93" t="s">
        <v>216</v>
      </c>
      <c r="Q1087" s="93" t="s">
        <v>217</v>
      </c>
      <c r="R1087" s="93" t="s">
        <v>218</v>
      </c>
      <c r="S1087" s="93" t="s">
        <v>219</v>
      </c>
      <c r="T1087" s="93" t="s">
        <v>220</v>
      </c>
    </row>
    <row r="1088" spans="1:20" x14ac:dyDescent="0.35">
      <c r="B1088" t="s">
        <v>240</v>
      </c>
      <c r="G1088" s="82" t="s">
        <v>674</v>
      </c>
      <c r="H1088" s="101">
        <v>8658.3333333333339</v>
      </c>
      <c r="I1088" s="101">
        <v>8658.3333333333339</v>
      </c>
      <c r="J1088" s="101">
        <v>10575</v>
      </c>
      <c r="K1088" s="101">
        <v>10575</v>
      </c>
      <c r="L1088" s="101">
        <v>10575</v>
      </c>
      <c r="M1088" s="101">
        <v>11241.666666666668</v>
      </c>
      <c r="N1088" s="101">
        <v>11241.666666666668</v>
      </c>
      <c r="O1088" s="101">
        <v>11241.666666666668</v>
      </c>
      <c r="P1088" s="101">
        <v>11241.666666666668</v>
      </c>
      <c r="Q1088" s="101">
        <v>13075</v>
      </c>
      <c r="R1088" s="101">
        <v>13075</v>
      </c>
      <c r="S1088" s="101">
        <v>14491.666666666668</v>
      </c>
      <c r="T1088" s="101">
        <v>14491.666666666668</v>
      </c>
    </row>
    <row r="1089" spans="1:22" x14ac:dyDescent="0.35">
      <c r="H1089" s="84"/>
      <c r="I1089" s="84"/>
      <c r="J1089" s="84"/>
      <c r="K1089" s="84"/>
      <c r="L1089" s="84"/>
      <c r="M1089" s="84"/>
    </row>
    <row r="1090" spans="1:22" ht="15" thickBot="1" x14ac:dyDescent="0.4">
      <c r="A1090" s="150" t="s">
        <v>242</v>
      </c>
      <c r="B1090" s="150"/>
      <c r="C1090" s="150"/>
      <c r="D1090" s="150"/>
      <c r="E1090" s="150"/>
      <c r="F1090" s="150"/>
      <c r="G1090" s="150"/>
      <c r="H1090" s="150"/>
      <c r="I1090" s="150"/>
      <c r="J1090" s="150"/>
      <c r="K1090" s="150"/>
      <c r="L1090" s="150"/>
      <c r="M1090" s="150"/>
      <c r="N1090" s="150"/>
      <c r="O1090" s="150"/>
    </row>
    <row r="1091" spans="1:22" x14ac:dyDescent="0.35">
      <c r="B1091" s="152" t="s">
        <v>253</v>
      </c>
      <c r="C1091" s="153"/>
      <c r="D1091" s="153"/>
      <c r="E1091" s="154"/>
    </row>
    <row r="1092" spans="1:22" x14ac:dyDescent="0.35">
      <c r="B1092" s="155" t="s">
        <v>248</v>
      </c>
      <c r="E1092" s="156"/>
    </row>
    <row r="1093" spans="1:22" ht="15" thickBot="1" x14ac:dyDescent="0.4">
      <c r="B1093" s="157" t="s">
        <v>254</v>
      </c>
      <c r="C1093" s="158"/>
      <c r="D1093" s="158"/>
      <c r="E1093" s="159"/>
      <c r="F1093" s="83" t="s">
        <v>79</v>
      </c>
      <c r="G1093" s="82"/>
      <c r="H1093" s="82"/>
      <c r="I1093" s="82"/>
      <c r="J1093" s="82"/>
      <c r="K1093" s="82"/>
      <c r="L1093" s="82"/>
    </row>
    <row r="1095" spans="1:22" x14ac:dyDescent="0.35">
      <c r="F1095" s="84"/>
      <c r="G1095" s="84"/>
      <c r="H1095" s="265" t="s">
        <v>221</v>
      </c>
      <c r="I1095" s="265"/>
      <c r="J1095" s="265"/>
      <c r="K1095" s="84"/>
      <c r="L1095" s="84"/>
      <c r="M1095" s="84"/>
      <c r="N1095" s="84"/>
      <c r="O1095" s="84"/>
      <c r="P1095" s="84"/>
      <c r="Q1095" s="84"/>
      <c r="R1095" s="84"/>
      <c r="S1095" s="84"/>
      <c r="T1095" s="84"/>
      <c r="U1095" s="84"/>
      <c r="V1095" s="84"/>
    </row>
    <row r="1096" spans="1:22" ht="22" x14ac:dyDescent="0.35">
      <c r="B1096" s="79"/>
      <c r="F1096" s="84"/>
      <c r="G1096" s="165" t="s">
        <v>51</v>
      </c>
      <c r="H1096" s="166" t="s">
        <v>212</v>
      </c>
      <c r="I1096" s="166" t="s">
        <v>213</v>
      </c>
      <c r="J1096" s="166" t="s">
        <v>423</v>
      </c>
      <c r="K1096" s="166" t="s">
        <v>209</v>
      </c>
      <c r="L1096" s="166" t="s">
        <v>210</v>
      </c>
      <c r="M1096" s="166" t="s">
        <v>214</v>
      </c>
      <c r="N1096" s="166" t="s">
        <v>211</v>
      </c>
      <c r="O1096" s="166" t="s">
        <v>215</v>
      </c>
      <c r="P1096" s="166" t="s">
        <v>216</v>
      </c>
      <c r="Q1096" s="166" t="s">
        <v>217</v>
      </c>
      <c r="R1096" s="166" t="s">
        <v>218</v>
      </c>
      <c r="S1096" s="166" t="s">
        <v>219</v>
      </c>
      <c r="T1096" s="166" t="s">
        <v>220</v>
      </c>
      <c r="U1096" s="84"/>
      <c r="V1096" s="84"/>
    </row>
    <row r="1097" spans="1:22" x14ac:dyDescent="0.35">
      <c r="F1097" s="84"/>
      <c r="G1097" s="167" t="s">
        <v>243</v>
      </c>
      <c r="H1097" s="278">
        <v>9325</v>
      </c>
      <c r="I1097" s="278">
        <v>10075</v>
      </c>
      <c r="J1097" s="278">
        <v>10825</v>
      </c>
      <c r="K1097" s="278">
        <v>11408.33</v>
      </c>
      <c r="L1097" s="278">
        <v>11825</v>
      </c>
      <c r="M1097" s="278">
        <v>11325</v>
      </c>
      <c r="N1097" s="278">
        <v>12158.33</v>
      </c>
      <c r="O1097" s="278">
        <v>13158.33</v>
      </c>
      <c r="P1097" s="278">
        <v>15158.33</v>
      </c>
      <c r="Q1097" s="278">
        <v>14325</v>
      </c>
      <c r="R1097" s="278">
        <v>15158.33</v>
      </c>
      <c r="S1097" s="278">
        <v>15075</v>
      </c>
      <c r="T1097" s="278">
        <v>16408.330000000002</v>
      </c>
      <c r="U1097" s="84"/>
      <c r="V1097" s="84"/>
    </row>
    <row r="1098" spans="1:22" x14ac:dyDescent="0.35">
      <c r="F1098" s="84"/>
      <c r="G1098" s="167" t="s">
        <v>372</v>
      </c>
      <c r="H1098" s="278">
        <v>10375</v>
      </c>
      <c r="I1098" s="278">
        <v>11125</v>
      </c>
      <c r="J1098" s="278">
        <v>11875</v>
      </c>
      <c r="K1098" s="278">
        <v>12458.33</v>
      </c>
      <c r="L1098" s="278">
        <v>12875</v>
      </c>
      <c r="M1098" s="278">
        <v>12375</v>
      </c>
      <c r="N1098" s="278">
        <v>13208.33</v>
      </c>
      <c r="O1098" s="278">
        <v>14208.33</v>
      </c>
      <c r="P1098" s="278">
        <v>16208.33</v>
      </c>
      <c r="Q1098" s="278">
        <v>15375</v>
      </c>
      <c r="R1098" s="278">
        <v>16208.33</v>
      </c>
      <c r="S1098" s="278">
        <v>16125</v>
      </c>
      <c r="T1098" s="278">
        <v>17458.330000000002</v>
      </c>
      <c r="U1098" s="84"/>
      <c r="V1098" s="84"/>
    </row>
    <row r="1099" spans="1:22" x14ac:dyDescent="0.35">
      <c r="F1099" s="84"/>
      <c r="G1099" s="84"/>
      <c r="H1099" s="84"/>
      <c r="I1099" s="84"/>
      <c r="J1099" s="84"/>
      <c r="K1099" s="84"/>
      <c r="L1099" s="84"/>
      <c r="M1099" s="84"/>
      <c r="N1099" s="84"/>
      <c r="O1099" s="84"/>
      <c r="P1099" s="84"/>
      <c r="Q1099" s="84"/>
      <c r="R1099" s="84"/>
      <c r="S1099" s="84"/>
      <c r="T1099" s="84"/>
      <c r="U1099" s="84"/>
      <c r="V1099" s="84"/>
    </row>
    <row r="1100" spans="1:22" x14ac:dyDescent="0.35">
      <c r="F1100" s="84"/>
      <c r="G1100" s="84"/>
      <c r="H1100" s="84"/>
      <c r="I1100" s="84"/>
      <c r="J1100" s="84"/>
      <c r="K1100" s="84"/>
      <c r="L1100" s="84"/>
      <c r="M1100" s="84"/>
      <c r="N1100" s="84"/>
      <c r="O1100" s="84"/>
      <c r="P1100" s="84"/>
      <c r="Q1100" s="84"/>
      <c r="R1100" s="84"/>
      <c r="S1100" s="84"/>
      <c r="T1100" s="84"/>
      <c r="U1100" s="84"/>
      <c r="V1100" s="84"/>
    </row>
    <row r="1101" spans="1:22" ht="15" thickBot="1" x14ac:dyDescent="0.4">
      <c r="A1101" s="150" t="s">
        <v>260</v>
      </c>
      <c r="B1101" s="150"/>
      <c r="C1101" s="150"/>
      <c r="D1101" s="150"/>
      <c r="E1101" s="150"/>
      <c r="F1101" s="168"/>
      <c r="G1101" s="168"/>
      <c r="H1101" s="168"/>
      <c r="I1101" s="168"/>
      <c r="J1101" s="168"/>
      <c r="K1101" s="168"/>
      <c r="L1101" s="168"/>
      <c r="M1101" s="168"/>
      <c r="N1101" s="168"/>
      <c r="O1101" s="168"/>
      <c r="P1101" s="84"/>
      <c r="Q1101" s="84"/>
      <c r="R1101" s="84"/>
      <c r="S1101" s="84"/>
      <c r="T1101" s="84"/>
      <c r="U1101" s="84"/>
      <c r="V1101" s="84"/>
    </row>
    <row r="1102" spans="1:22" x14ac:dyDescent="0.35">
      <c r="B1102" s="152" t="s">
        <v>152</v>
      </c>
      <c r="C1102" s="153"/>
      <c r="D1102" s="153"/>
      <c r="E1102" s="154"/>
      <c r="F1102" s="84"/>
      <c r="G1102" s="84"/>
      <c r="H1102" s="84"/>
      <c r="I1102" s="84"/>
      <c r="J1102" s="84"/>
      <c r="K1102" s="84"/>
      <c r="L1102" s="84"/>
      <c r="M1102" s="84"/>
      <c r="N1102" s="84"/>
      <c r="O1102" s="84"/>
      <c r="P1102" s="84"/>
      <c r="Q1102" s="84"/>
      <c r="R1102" s="84"/>
      <c r="S1102" s="84"/>
      <c r="T1102" s="84"/>
      <c r="U1102" s="84"/>
      <c r="V1102" s="84"/>
    </row>
    <row r="1103" spans="1:22" x14ac:dyDescent="0.35">
      <c r="B1103" s="155" t="s">
        <v>255</v>
      </c>
      <c r="E1103" s="156"/>
      <c r="F1103" s="84"/>
      <c r="G1103" s="84"/>
      <c r="H1103" s="84"/>
      <c r="I1103" s="84"/>
      <c r="J1103" s="84"/>
      <c r="K1103" s="84"/>
      <c r="L1103" s="84"/>
      <c r="M1103" s="84"/>
      <c r="N1103" s="84"/>
      <c r="O1103" s="84"/>
      <c r="P1103" s="84"/>
      <c r="Q1103" s="84"/>
      <c r="R1103" s="84"/>
      <c r="S1103" s="84"/>
      <c r="T1103" s="84"/>
      <c r="U1103" s="84"/>
      <c r="V1103" s="84"/>
    </row>
    <row r="1104" spans="1:22" ht="15" thickBot="1" x14ac:dyDescent="0.4">
      <c r="B1104" s="157"/>
      <c r="C1104" s="158"/>
      <c r="D1104" s="158"/>
      <c r="E1104" s="159"/>
      <c r="F1104" s="169" t="s">
        <v>79</v>
      </c>
      <c r="G1104" s="101"/>
      <c r="H1104" s="101"/>
      <c r="I1104" s="101"/>
      <c r="J1104" s="101"/>
      <c r="K1104" s="101"/>
      <c r="L1104" s="101"/>
      <c r="M1104" s="84"/>
      <c r="N1104" s="84"/>
      <c r="O1104" s="84"/>
      <c r="P1104" s="84"/>
      <c r="Q1104" s="84"/>
      <c r="R1104" s="84"/>
      <c r="S1104" s="84"/>
      <c r="T1104" s="84"/>
      <c r="U1104" s="84"/>
      <c r="V1104" s="84"/>
    </row>
    <row r="1105" spans="1:22" x14ac:dyDescent="0.35">
      <c r="F1105" s="84"/>
      <c r="G1105" s="84"/>
      <c r="H1105" s="84"/>
      <c r="I1105" s="84"/>
      <c r="J1105" s="84"/>
      <c r="K1105" s="84"/>
      <c r="L1105" s="84"/>
      <c r="M1105" s="84"/>
      <c r="N1105" s="84"/>
      <c r="O1105" s="84"/>
      <c r="P1105" s="84"/>
      <c r="Q1105" s="84"/>
      <c r="R1105" s="84"/>
      <c r="S1105" s="84"/>
      <c r="T1105" s="84"/>
      <c r="U1105" s="84"/>
      <c r="V1105" s="84"/>
    </row>
    <row r="1106" spans="1:22" x14ac:dyDescent="0.35">
      <c r="F1106" s="84"/>
      <c r="G1106" s="84"/>
      <c r="H1106" s="265" t="s">
        <v>221</v>
      </c>
      <c r="I1106" s="265"/>
      <c r="J1106" s="265"/>
      <c r="K1106" s="84"/>
      <c r="L1106" s="84"/>
      <c r="M1106" s="84"/>
      <c r="N1106" s="84"/>
      <c r="O1106" s="84"/>
      <c r="P1106" s="84"/>
      <c r="Q1106" s="84"/>
      <c r="R1106" s="84"/>
      <c r="S1106" s="84"/>
      <c r="T1106" s="84"/>
      <c r="U1106" s="84"/>
      <c r="V1106" s="84"/>
    </row>
    <row r="1107" spans="1:22" ht="22" x14ac:dyDescent="0.35">
      <c r="B1107" s="79" t="s">
        <v>153</v>
      </c>
      <c r="F1107" s="84"/>
      <c r="G1107" s="165" t="s">
        <v>51</v>
      </c>
      <c r="H1107" s="166" t="s">
        <v>212</v>
      </c>
      <c r="I1107" s="166" t="s">
        <v>213</v>
      </c>
      <c r="J1107" s="166" t="s">
        <v>423</v>
      </c>
      <c r="K1107" s="166" t="s">
        <v>209</v>
      </c>
      <c r="L1107" s="166" t="s">
        <v>210</v>
      </c>
      <c r="M1107" s="166" t="s">
        <v>214</v>
      </c>
      <c r="N1107" s="166" t="s">
        <v>211</v>
      </c>
      <c r="O1107" s="166" t="s">
        <v>215</v>
      </c>
      <c r="P1107" s="166" t="s">
        <v>216</v>
      </c>
      <c r="Q1107" s="166" t="s">
        <v>217</v>
      </c>
      <c r="R1107" s="166" t="s">
        <v>218</v>
      </c>
      <c r="S1107" s="166" t="s">
        <v>219</v>
      </c>
      <c r="T1107" s="166" t="s">
        <v>220</v>
      </c>
      <c r="U1107" s="84"/>
      <c r="V1107" s="84"/>
    </row>
    <row r="1108" spans="1:22" x14ac:dyDescent="0.35">
      <c r="B1108" t="s">
        <v>240</v>
      </c>
      <c r="F1108" s="84"/>
      <c r="G1108" s="167" t="s">
        <v>231</v>
      </c>
      <c r="H1108" s="279">
        <v>7241.67</v>
      </c>
      <c r="I1108" s="279">
        <v>7741.67</v>
      </c>
      <c r="J1108" s="279">
        <v>8325</v>
      </c>
      <c r="K1108" s="279">
        <v>8825</v>
      </c>
      <c r="L1108" s="279">
        <v>9075</v>
      </c>
      <c r="M1108" s="279">
        <v>8658.33</v>
      </c>
      <c r="N1108" s="279">
        <v>9325</v>
      </c>
      <c r="O1108" s="279">
        <v>10075</v>
      </c>
      <c r="P1108" s="279">
        <v>11658.33</v>
      </c>
      <c r="Q1108" s="279">
        <v>11075</v>
      </c>
      <c r="R1108" s="279">
        <v>11658.33</v>
      </c>
      <c r="S1108" s="279">
        <v>11575</v>
      </c>
      <c r="T1108" s="279">
        <v>12658.33</v>
      </c>
      <c r="U1108" s="84"/>
      <c r="V1108" s="84"/>
    </row>
    <row r="1109" spans="1:22" x14ac:dyDescent="0.35">
      <c r="F1109" s="84"/>
      <c r="G1109" s="167" t="s">
        <v>232</v>
      </c>
      <c r="H1109" s="279">
        <v>8291.67</v>
      </c>
      <c r="I1109" s="279">
        <v>8791.67</v>
      </c>
      <c r="J1109" s="279">
        <v>9375</v>
      </c>
      <c r="K1109" s="279">
        <v>9875</v>
      </c>
      <c r="L1109" s="279">
        <v>10125</v>
      </c>
      <c r="M1109" s="279">
        <v>9708.33</v>
      </c>
      <c r="N1109" s="279">
        <v>10375</v>
      </c>
      <c r="O1109" s="279">
        <v>11125</v>
      </c>
      <c r="P1109" s="279">
        <v>12708.33</v>
      </c>
      <c r="Q1109" s="279">
        <v>12125</v>
      </c>
      <c r="R1109" s="279">
        <v>12708.33</v>
      </c>
      <c r="S1109" s="279">
        <v>12625</v>
      </c>
      <c r="T1109" s="279">
        <v>13708.33</v>
      </c>
      <c r="U1109" s="84"/>
      <c r="V1109" s="84"/>
    </row>
    <row r="1110" spans="1:22" x14ac:dyDescent="0.35">
      <c r="F1110" s="84"/>
      <c r="G1110" s="84"/>
      <c r="H1110" s="89"/>
      <c r="I1110" s="89"/>
      <c r="J1110" s="89"/>
      <c r="K1110" s="89"/>
      <c r="L1110" s="89"/>
      <c r="M1110" s="84"/>
      <c r="N1110" s="84"/>
      <c r="O1110" s="84"/>
      <c r="P1110" s="84"/>
      <c r="Q1110" s="84"/>
      <c r="R1110" s="84"/>
      <c r="S1110" s="84"/>
      <c r="T1110" s="84"/>
      <c r="U1110" s="84"/>
      <c r="V1110" s="84"/>
    </row>
    <row r="1111" spans="1:22" ht="15" thickBot="1" x14ac:dyDescent="0.4">
      <c r="A1111" s="150" t="s">
        <v>236</v>
      </c>
      <c r="B1111" s="150"/>
      <c r="C1111" s="150"/>
      <c r="D1111" s="150"/>
      <c r="E1111" s="150"/>
      <c r="F1111" s="168"/>
      <c r="G1111" s="168"/>
      <c r="H1111" s="168"/>
      <c r="I1111" s="168"/>
      <c r="J1111" s="168"/>
      <c r="K1111" s="168"/>
      <c r="L1111" s="168"/>
      <c r="M1111" s="168"/>
      <c r="N1111" s="168"/>
      <c r="O1111" s="168"/>
      <c r="P1111" s="84"/>
      <c r="Q1111" s="84"/>
      <c r="R1111" s="84"/>
      <c r="S1111" s="84"/>
      <c r="T1111" s="84"/>
      <c r="U1111" s="84"/>
      <c r="V1111" s="84"/>
    </row>
    <row r="1112" spans="1:22" x14ac:dyDescent="0.35">
      <c r="B1112" s="152" t="s">
        <v>237</v>
      </c>
      <c r="C1112" s="153"/>
      <c r="D1112" s="153"/>
      <c r="E1112" s="154"/>
    </row>
    <row r="1113" spans="1:22" x14ac:dyDescent="0.35">
      <c r="B1113" s="155" t="s">
        <v>250</v>
      </c>
      <c r="E1113" s="156"/>
    </row>
    <row r="1114" spans="1:22" ht="15" thickBot="1" x14ac:dyDescent="0.4">
      <c r="B1114" s="157" t="s">
        <v>249</v>
      </c>
      <c r="C1114" s="158"/>
      <c r="D1114" s="158"/>
      <c r="E1114" s="159"/>
      <c r="F1114" s="83" t="s">
        <v>79</v>
      </c>
      <c r="G1114" s="82"/>
      <c r="H1114" s="82"/>
      <c r="I1114" s="82"/>
      <c r="J1114" s="82"/>
      <c r="K1114" s="82"/>
      <c r="L1114" s="82"/>
    </row>
    <row r="1116" spans="1:22" x14ac:dyDescent="0.35">
      <c r="H1116" s="267" t="s">
        <v>221</v>
      </c>
      <c r="I1116" s="267"/>
      <c r="J1116" s="267"/>
    </row>
    <row r="1117" spans="1:22" ht="22" x14ac:dyDescent="0.35">
      <c r="B1117" s="79" t="s">
        <v>153</v>
      </c>
      <c r="G1117" s="87" t="s">
        <v>51</v>
      </c>
      <c r="H1117" s="93" t="s">
        <v>212</v>
      </c>
      <c r="I1117" s="93" t="s">
        <v>213</v>
      </c>
      <c r="J1117" s="93" t="s">
        <v>423</v>
      </c>
      <c r="K1117" s="93" t="s">
        <v>209</v>
      </c>
      <c r="L1117" s="93" t="s">
        <v>210</v>
      </c>
      <c r="M1117" s="93" t="s">
        <v>214</v>
      </c>
      <c r="N1117" s="93" t="s">
        <v>211</v>
      </c>
      <c r="O1117" s="93" t="s">
        <v>215</v>
      </c>
      <c r="P1117" s="93" t="s">
        <v>216</v>
      </c>
      <c r="Q1117" s="93" t="s">
        <v>217</v>
      </c>
      <c r="R1117" s="93" t="s">
        <v>218</v>
      </c>
      <c r="S1117" s="93" t="s">
        <v>219</v>
      </c>
      <c r="T1117" s="93" t="s">
        <v>220</v>
      </c>
    </row>
    <row r="1118" spans="1:22" x14ac:dyDescent="0.35">
      <c r="B1118" t="s">
        <v>241</v>
      </c>
      <c r="G1118" s="94" t="s">
        <v>238</v>
      </c>
      <c r="H1118" s="279">
        <v>9325</v>
      </c>
      <c r="I1118" s="279">
        <v>10075</v>
      </c>
      <c r="J1118" s="279">
        <v>10825</v>
      </c>
      <c r="K1118" s="279">
        <v>11408.33</v>
      </c>
      <c r="L1118" s="279">
        <v>11825</v>
      </c>
      <c r="M1118" s="279">
        <v>11325</v>
      </c>
      <c r="N1118" s="279">
        <v>12158.33</v>
      </c>
      <c r="O1118" s="279">
        <v>13158.33</v>
      </c>
      <c r="P1118" s="279">
        <v>15158.33</v>
      </c>
      <c r="Q1118" s="279">
        <v>14325</v>
      </c>
      <c r="R1118" s="279">
        <v>15158.33</v>
      </c>
      <c r="S1118" s="279">
        <v>15075</v>
      </c>
      <c r="T1118" s="279">
        <v>16408.330000000002</v>
      </c>
    </row>
    <row r="1119" spans="1:22" x14ac:dyDescent="0.35">
      <c r="G1119" s="94" t="s">
        <v>239</v>
      </c>
      <c r="H1119" s="279">
        <v>10375</v>
      </c>
      <c r="I1119" s="279">
        <v>11125</v>
      </c>
      <c r="J1119" s="279">
        <v>11875</v>
      </c>
      <c r="K1119" s="279">
        <v>12458.33</v>
      </c>
      <c r="L1119" s="279">
        <v>12875</v>
      </c>
      <c r="M1119" s="279">
        <v>12375</v>
      </c>
      <c r="N1119" s="279">
        <v>13208.33</v>
      </c>
      <c r="O1119" s="279">
        <v>14208.33</v>
      </c>
      <c r="P1119" s="279">
        <v>16208.33</v>
      </c>
      <c r="Q1119" s="279">
        <v>15375</v>
      </c>
      <c r="R1119" s="279">
        <v>16208.33</v>
      </c>
      <c r="S1119" s="279">
        <v>16125</v>
      </c>
      <c r="T1119" s="279">
        <v>17458.330000000002</v>
      </c>
    </row>
    <row r="1121" spans="1:20" x14ac:dyDescent="0.35">
      <c r="G1121" s="161"/>
      <c r="H1121" s="106"/>
      <c r="I1121" s="106"/>
      <c r="J1121" s="106"/>
      <c r="K1121" s="106"/>
      <c r="L1121" s="106"/>
      <c r="M1121" s="106"/>
      <c r="N1121" s="106"/>
      <c r="O1121" s="106"/>
      <c r="P1121" s="106"/>
      <c r="Q1121" s="106"/>
      <c r="R1121" s="106"/>
      <c r="S1121" s="106"/>
    </row>
    <row r="1122" spans="1:20" ht="15" thickBot="1" x14ac:dyDescent="0.4">
      <c r="A1122" s="150" t="s">
        <v>259</v>
      </c>
      <c r="B1122" s="150"/>
      <c r="C1122" s="150"/>
      <c r="D1122" s="150"/>
      <c r="E1122" s="150"/>
      <c r="F1122" s="150"/>
      <c r="G1122" s="150"/>
      <c r="H1122" s="150"/>
      <c r="I1122" s="150"/>
      <c r="J1122" s="150"/>
      <c r="K1122" s="150"/>
      <c r="L1122" s="150"/>
      <c r="M1122" s="150"/>
      <c r="N1122" s="150"/>
      <c r="O1122" s="150"/>
    </row>
    <row r="1123" spans="1:20" x14ac:dyDescent="0.35">
      <c r="B1123" s="152" t="s">
        <v>155</v>
      </c>
      <c r="C1123" s="153"/>
      <c r="D1123" s="153"/>
      <c r="E1123" s="154"/>
    </row>
    <row r="1124" spans="1:20" x14ac:dyDescent="0.35">
      <c r="B1124" s="155" t="s">
        <v>151</v>
      </c>
      <c r="E1124" s="156"/>
    </row>
    <row r="1125" spans="1:20" ht="15" thickBot="1" x14ac:dyDescent="0.4">
      <c r="B1125" s="157" t="s">
        <v>154</v>
      </c>
      <c r="C1125" s="158"/>
      <c r="D1125" s="158"/>
      <c r="E1125" s="159"/>
      <c r="F1125" s="83" t="s">
        <v>79</v>
      </c>
      <c r="G1125" s="82"/>
      <c r="H1125" s="82"/>
      <c r="I1125" s="82"/>
      <c r="J1125" s="82"/>
      <c r="K1125" s="82"/>
      <c r="L1125" s="82"/>
    </row>
    <row r="1127" spans="1:20" x14ac:dyDescent="0.35">
      <c r="H1127" s="267" t="s">
        <v>221</v>
      </c>
      <c r="I1127" s="267"/>
      <c r="J1127" s="267"/>
    </row>
    <row r="1128" spans="1:20" ht="22" x14ac:dyDescent="0.35">
      <c r="B1128" s="79" t="s">
        <v>153</v>
      </c>
      <c r="G1128" s="87" t="s">
        <v>51</v>
      </c>
      <c r="H1128" s="93" t="s">
        <v>212</v>
      </c>
      <c r="I1128" s="93" t="s">
        <v>213</v>
      </c>
      <c r="J1128" s="93" t="s">
        <v>423</v>
      </c>
      <c r="K1128" s="93" t="s">
        <v>209</v>
      </c>
      <c r="L1128" s="93" t="s">
        <v>210</v>
      </c>
      <c r="M1128" s="93" t="s">
        <v>214</v>
      </c>
      <c r="N1128" s="93" t="s">
        <v>211</v>
      </c>
      <c r="O1128" s="93" t="s">
        <v>215</v>
      </c>
      <c r="P1128" s="93" t="s">
        <v>216</v>
      </c>
      <c r="Q1128" s="93" t="s">
        <v>217</v>
      </c>
      <c r="R1128" s="93" t="s">
        <v>218</v>
      </c>
      <c r="S1128" s="93" t="s">
        <v>219</v>
      </c>
      <c r="T1128" s="93" t="s">
        <v>220</v>
      </c>
    </row>
    <row r="1129" spans="1:20" x14ac:dyDescent="0.35">
      <c r="B1129" t="s">
        <v>240</v>
      </c>
      <c r="G1129" s="94" t="s">
        <v>233</v>
      </c>
      <c r="H1129" s="88">
        <v>4158.33</v>
      </c>
      <c r="I1129" s="88">
        <v>4158.33</v>
      </c>
      <c r="J1129" s="88">
        <v>5075</v>
      </c>
      <c r="K1129" s="88">
        <v>5075</v>
      </c>
      <c r="L1129" s="88">
        <v>5075</v>
      </c>
      <c r="M1129" s="88">
        <v>5408.33</v>
      </c>
      <c r="N1129" s="88">
        <v>5408.33</v>
      </c>
      <c r="O1129" s="88">
        <v>5408.33</v>
      </c>
      <c r="P1129" s="88">
        <v>5408.33</v>
      </c>
      <c r="Q1129" s="279">
        <v>6325</v>
      </c>
      <c r="R1129" s="279">
        <v>6325</v>
      </c>
      <c r="S1129" s="88">
        <v>6991.67</v>
      </c>
      <c r="T1129" s="88">
        <v>6991.67</v>
      </c>
    </row>
    <row r="1134" spans="1:20" ht="15" thickBot="1" x14ac:dyDescent="0.4">
      <c r="A1134" s="150" t="s">
        <v>256</v>
      </c>
      <c r="B1134" s="150"/>
      <c r="C1134" s="150"/>
      <c r="D1134" s="150"/>
      <c r="E1134" s="150"/>
      <c r="F1134" s="150"/>
      <c r="G1134" s="150"/>
      <c r="H1134" s="150"/>
      <c r="I1134" s="150"/>
      <c r="J1134" s="150"/>
      <c r="K1134" s="150"/>
      <c r="L1134" s="150"/>
      <c r="M1134" s="150"/>
      <c r="N1134" s="150"/>
      <c r="O1134" s="150"/>
    </row>
    <row r="1135" spans="1:20" x14ac:dyDescent="0.35">
      <c r="B1135" s="152" t="s">
        <v>158</v>
      </c>
      <c r="C1135" s="153"/>
      <c r="D1135" s="153"/>
      <c r="E1135" s="154"/>
    </row>
    <row r="1136" spans="1:20" x14ac:dyDescent="0.35">
      <c r="B1136" s="155" t="s">
        <v>156</v>
      </c>
      <c r="E1136" s="156"/>
    </row>
    <row r="1137" spans="1:20" ht="15" thickBot="1" x14ac:dyDescent="0.4">
      <c r="B1137" s="157" t="s">
        <v>157</v>
      </c>
      <c r="C1137" s="158"/>
      <c r="D1137" s="158"/>
      <c r="E1137" s="159"/>
      <c r="F1137" s="83" t="s">
        <v>79</v>
      </c>
      <c r="G1137" s="82"/>
      <c r="H1137" s="82"/>
      <c r="I1137" s="82"/>
      <c r="J1137" s="82"/>
      <c r="K1137" s="82"/>
      <c r="L1137" s="82"/>
    </row>
    <row r="1139" spans="1:20" x14ac:dyDescent="0.35">
      <c r="H1139" s="267" t="s">
        <v>221</v>
      </c>
      <c r="I1139" s="267"/>
      <c r="J1139" s="267"/>
    </row>
    <row r="1140" spans="1:20" ht="22" x14ac:dyDescent="0.35">
      <c r="B1140" s="79" t="s">
        <v>153</v>
      </c>
      <c r="G1140" s="87" t="s">
        <v>51</v>
      </c>
      <c r="H1140" s="93" t="s">
        <v>212</v>
      </c>
      <c r="I1140" s="93" t="s">
        <v>213</v>
      </c>
      <c r="J1140" s="93" t="s">
        <v>423</v>
      </c>
      <c r="K1140" s="93" t="s">
        <v>209</v>
      </c>
      <c r="L1140" s="93" t="s">
        <v>210</v>
      </c>
      <c r="M1140" s="93" t="s">
        <v>214</v>
      </c>
      <c r="N1140" s="93" t="s">
        <v>211</v>
      </c>
      <c r="O1140" s="93" t="s">
        <v>215</v>
      </c>
      <c r="P1140" s="93" t="s">
        <v>216</v>
      </c>
      <c r="Q1140" s="93" t="s">
        <v>217</v>
      </c>
      <c r="R1140" s="93" t="s">
        <v>218</v>
      </c>
      <c r="S1140" s="93" t="s">
        <v>219</v>
      </c>
      <c r="T1140" s="93" t="s">
        <v>220</v>
      </c>
    </row>
    <row r="1141" spans="1:20" x14ac:dyDescent="0.35">
      <c r="B1141" t="s">
        <v>240</v>
      </c>
      <c r="G1141" s="94" t="s">
        <v>234</v>
      </c>
      <c r="H1141" s="279">
        <v>9325</v>
      </c>
      <c r="I1141" s="279">
        <v>10075</v>
      </c>
      <c r="J1141" s="279">
        <v>10825</v>
      </c>
      <c r="K1141" s="279">
        <v>11408.33</v>
      </c>
      <c r="L1141" s="279">
        <v>11825</v>
      </c>
      <c r="M1141" s="279">
        <v>11325</v>
      </c>
      <c r="N1141" s="279">
        <v>12158.33</v>
      </c>
      <c r="O1141" s="279">
        <v>13158.33</v>
      </c>
      <c r="P1141" s="279">
        <v>15158.33</v>
      </c>
      <c r="Q1141" s="279">
        <v>14325</v>
      </c>
      <c r="R1141" s="279">
        <v>15158.33</v>
      </c>
      <c r="S1141" s="279">
        <v>15075</v>
      </c>
      <c r="T1141" s="279">
        <v>16408.330000000002</v>
      </c>
    </row>
    <row r="1142" spans="1:20" x14ac:dyDescent="0.35">
      <c r="G1142" s="94" t="s">
        <v>235</v>
      </c>
      <c r="H1142" s="279">
        <v>10375</v>
      </c>
      <c r="I1142" s="279">
        <v>11125</v>
      </c>
      <c r="J1142" s="279">
        <v>11875</v>
      </c>
      <c r="K1142" s="279">
        <v>12458.33</v>
      </c>
      <c r="L1142" s="279">
        <v>12875</v>
      </c>
      <c r="M1142" s="279">
        <v>12375</v>
      </c>
      <c r="N1142" s="279">
        <v>13208.33</v>
      </c>
      <c r="O1142" s="279">
        <v>14208.33</v>
      </c>
      <c r="P1142" s="279">
        <v>16208.33</v>
      </c>
      <c r="Q1142" s="279">
        <v>15375</v>
      </c>
      <c r="R1142" s="279">
        <v>16208.33</v>
      </c>
      <c r="S1142" s="279">
        <v>16125</v>
      </c>
      <c r="T1142" s="279">
        <v>17458.330000000002</v>
      </c>
    </row>
    <row r="1146" spans="1:20" ht="15" thickBot="1" x14ac:dyDescent="0.4">
      <c r="A1146" s="150" t="s">
        <v>257</v>
      </c>
      <c r="B1146" s="150"/>
      <c r="C1146" s="150"/>
      <c r="D1146" s="150"/>
      <c r="E1146" s="150"/>
      <c r="F1146" s="150"/>
      <c r="G1146" s="150"/>
      <c r="H1146" s="150"/>
      <c r="I1146" s="150"/>
      <c r="J1146" s="150"/>
      <c r="K1146" s="150"/>
      <c r="L1146" s="150"/>
      <c r="M1146" s="150"/>
      <c r="N1146" s="150"/>
      <c r="O1146" s="150"/>
    </row>
    <row r="1147" spans="1:20" x14ac:dyDescent="0.35">
      <c r="B1147" s="152" t="s">
        <v>251</v>
      </c>
      <c r="C1147" s="153"/>
      <c r="D1147" s="153"/>
      <c r="E1147" s="154"/>
    </row>
    <row r="1148" spans="1:20" x14ac:dyDescent="0.35">
      <c r="B1148" s="155" t="s">
        <v>252</v>
      </c>
      <c r="E1148" s="156"/>
    </row>
    <row r="1149" spans="1:20" ht="15" thickBot="1" x14ac:dyDescent="0.4">
      <c r="B1149" s="157" t="s">
        <v>607</v>
      </c>
      <c r="C1149" s="158"/>
      <c r="D1149" s="158"/>
      <c r="E1149" s="159"/>
      <c r="F1149" s="83" t="s">
        <v>79</v>
      </c>
      <c r="G1149" s="82"/>
      <c r="H1149" s="82"/>
      <c r="I1149" s="82"/>
      <c r="J1149" s="82"/>
      <c r="K1149" s="82"/>
      <c r="L1149" s="82"/>
    </row>
    <row r="1151" spans="1:20" x14ac:dyDescent="0.35">
      <c r="H1151" s="267" t="s">
        <v>221</v>
      </c>
      <c r="I1151" s="267"/>
      <c r="J1151" s="267"/>
    </row>
    <row r="1152" spans="1:20" x14ac:dyDescent="0.35">
      <c r="B1152" s="79"/>
      <c r="G1152" s="87" t="s">
        <v>51</v>
      </c>
      <c r="H1152" s="93" t="s">
        <v>488</v>
      </c>
      <c r="I1152" s="93" t="s">
        <v>487</v>
      </c>
      <c r="J1152" s="93" t="s">
        <v>489</v>
      </c>
      <c r="K1152" s="93" t="s">
        <v>490</v>
      </c>
      <c r="L1152" s="93" t="s">
        <v>491</v>
      </c>
      <c r="M1152" s="93" t="s">
        <v>492</v>
      </c>
      <c r="N1152" s="93" t="s">
        <v>493</v>
      </c>
      <c r="O1152" s="93" t="s">
        <v>299</v>
      </c>
      <c r="P1152" s="93" t="s">
        <v>494</v>
      </c>
    </row>
    <row r="1153" spans="1:19" x14ac:dyDescent="0.35">
      <c r="G1153" s="162" t="s">
        <v>258</v>
      </c>
      <c r="H1153" s="279">
        <v>9325</v>
      </c>
      <c r="I1153" s="279">
        <v>10908.33</v>
      </c>
      <c r="J1153" s="279">
        <v>11825</v>
      </c>
      <c r="K1153" s="279">
        <v>12158.33</v>
      </c>
      <c r="L1153" s="279">
        <v>15158.33</v>
      </c>
      <c r="M1153" s="279">
        <v>14325</v>
      </c>
      <c r="N1153" s="279">
        <v>16408.330000000002</v>
      </c>
      <c r="O1153" s="279">
        <v>15075</v>
      </c>
      <c r="P1153" s="279">
        <v>16991.669999999998</v>
      </c>
    </row>
    <row r="1157" spans="1:19" x14ac:dyDescent="0.35">
      <c r="A1157" s="150" t="s">
        <v>610</v>
      </c>
      <c r="B1157" s="150"/>
      <c r="C1157" s="150"/>
      <c r="D1157" s="150"/>
      <c r="E1157" s="150"/>
      <c r="F1157" s="150"/>
      <c r="G1157" s="150"/>
      <c r="H1157" s="150"/>
      <c r="I1157" s="150"/>
      <c r="J1157" s="150"/>
      <c r="K1157" s="150"/>
      <c r="L1157" s="150"/>
      <c r="M1157" s="150"/>
      <c r="N1157" s="150"/>
      <c r="O1157" s="150"/>
    </row>
    <row r="1158" spans="1:19" x14ac:dyDescent="0.35">
      <c r="B1158" t="s">
        <v>622</v>
      </c>
    </row>
    <row r="1159" spans="1:19" x14ac:dyDescent="0.35">
      <c r="B1159" t="s">
        <v>608</v>
      </c>
    </row>
    <row r="1160" spans="1:19" x14ac:dyDescent="0.35">
      <c r="B1160" t="s">
        <v>609</v>
      </c>
      <c r="F1160" s="83" t="s">
        <v>79</v>
      </c>
      <c r="G1160" s="82"/>
      <c r="H1160" s="82"/>
      <c r="I1160" s="82"/>
      <c r="J1160" s="82"/>
      <c r="K1160" s="82"/>
      <c r="L1160" s="82"/>
    </row>
    <row r="1162" spans="1:19" x14ac:dyDescent="0.35">
      <c r="G1162" s="244" t="s">
        <v>221</v>
      </c>
      <c r="H1162" s="244"/>
      <c r="I1162" s="244"/>
    </row>
    <row r="1163" spans="1:19" x14ac:dyDescent="0.35">
      <c r="F1163" s="209" t="s">
        <v>611</v>
      </c>
      <c r="G1163" s="210" t="s">
        <v>613</v>
      </c>
      <c r="H1163" s="210" t="s">
        <v>614</v>
      </c>
      <c r="I1163" s="210" t="s">
        <v>615</v>
      </c>
      <c r="J1163" s="210" t="s">
        <v>616</v>
      </c>
      <c r="K1163" s="210" t="s">
        <v>617</v>
      </c>
      <c r="L1163" s="210" t="s">
        <v>618</v>
      </c>
      <c r="M1163" s="210" t="s">
        <v>619</v>
      </c>
      <c r="N1163" s="210" t="s">
        <v>675</v>
      </c>
      <c r="O1163" s="210" t="s">
        <v>531</v>
      </c>
      <c r="P1163" s="210" t="s">
        <v>676</v>
      </c>
      <c r="Q1163" s="210" t="s">
        <v>204</v>
      </c>
      <c r="R1163" s="210" t="s">
        <v>677</v>
      </c>
      <c r="S1163" s="210" t="s">
        <v>532</v>
      </c>
    </row>
    <row r="1164" spans="1:19" x14ac:dyDescent="0.35">
      <c r="F1164" s="102" t="s">
        <v>612</v>
      </c>
      <c r="G1164" s="277">
        <v>26325</v>
      </c>
      <c r="H1164" s="277">
        <v>27491.67</v>
      </c>
      <c r="I1164" s="277">
        <v>26908.33</v>
      </c>
      <c r="J1164" s="277">
        <v>28075</v>
      </c>
      <c r="K1164" s="277">
        <v>28658.33</v>
      </c>
      <c r="L1164" s="277">
        <v>29241.67</v>
      </c>
      <c r="M1164" s="277">
        <v>29825</v>
      </c>
      <c r="N1164" s="277">
        <v>29491.67</v>
      </c>
      <c r="O1164" s="277">
        <v>30408.33</v>
      </c>
      <c r="P1164" s="277">
        <v>32658.33</v>
      </c>
      <c r="Q1164" s="277">
        <v>35825</v>
      </c>
      <c r="R1164" s="277">
        <v>32075</v>
      </c>
      <c r="S1164" s="277">
        <v>37575</v>
      </c>
    </row>
    <row r="1167" spans="1:19" x14ac:dyDescent="0.35">
      <c r="A1167" s="150" t="s">
        <v>621</v>
      </c>
      <c r="B1167" s="150"/>
      <c r="C1167" s="150"/>
      <c r="D1167" s="150"/>
      <c r="E1167" s="150"/>
      <c r="F1167" s="150"/>
      <c r="G1167" s="150"/>
      <c r="H1167" s="150"/>
      <c r="I1167" s="150"/>
      <c r="J1167" s="150"/>
      <c r="K1167" s="150"/>
      <c r="L1167" s="150"/>
      <c r="M1167" s="150"/>
      <c r="N1167" s="150"/>
      <c r="O1167" s="150"/>
    </row>
    <row r="1168" spans="1:19" x14ac:dyDescent="0.35">
      <c r="B1168" t="s">
        <v>623</v>
      </c>
    </row>
    <row r="1169" spans="1:19" x14ac:dyDescent="0.35">
      <c r="B1169" t="s">
        <v>624</v>
      </c>
    </row>
    <row r="1170" spans="1:19" x14ac:dyDescent="0.35">
      <c r="B1170" t="s">
        <v>625</v>
      </c>
      <c r="F1170" s="83" t="s">
        <v>79</v>
      </c>
      <c r="G1170" s="82"/>
      <c r="H1170" s="82"/>
      <c r="I1170" s="82"/>
      <c r="J1170" s="82"/>
      <c r="K1170" s="82"/>
      <c r="L1170" s="82"/>
    </row>
    <row r="1172" spans="1:19" x14ac:dyDescent="0.35">
      <c r="G1172" s="244" t="s">
        <v>221</v>
      </c>
      <c r="H1172" s="244"/>
      <c r="I1172" s="244"/>
    </row>
    <row r="1173" spans="1:19" x14ac:dyDescent="0.35">
      <c r="F1173" s="209" t="s">
        <v>611</v>
      </c>
      <c r="G1173" s="210" t="s">
        <v>613</v>
      </c>
      <c r="H1173" s="210" t="s">
        <v>614</v>
      </c>
      <c r="I1173" s="210" t="s">
        <v>615</v>
      </c>
      <c r="J1173" s="210" t="s">
        <v>616</v>
      </c>
      <c r="K1173" s="210" t="s">
        <v>617</v>
      </c>
      <c r="L1173" s="210" t="s">
        <v>618</v>
      </c>
      <c r="M1173" s="210" t="s">
        <v>619</v>
      </c>
      <c r="N1173" s="210" t="s">
        <v>675</v>
      </c>
      <c r="O1173" s="210" t="s">
        <v>531</v>
      </c>
      <c r="P1173" s="210" t="s">
        <v>676</v>
      </c>
      <c r="Q1173" s="210" t="s">
        <v>204</v>
      </c>
      <c r="R1173" s="210" t="s">
        <v>677</v>
      </c>
      <c r="S1173" s="210" t="s">
        <v>532</v>
      </c>
    </row>
    <row r="1174" spans="1:19" x14ac:dyDescent="0.35">
      <c r="F1174" s="102" t="s">
        <v>626</v>
      </c>
      <c r="G1174" s="277">
        <v>26325</v>
      </c>
      <c r="H1174" s="277">
        <v>27491.67</v>
      </c>
      <c r="I1174" s="277">
        <v>26908.33</v>
      </c>
      <c r="J1174" s="277">
        <v>28075</v>
      </c>
      <c r="K1174" s="277">
        <v>28658.33</v>
      </c>
      <c r="L1174" s="277">
        <v>29241.67</v>
      </c>
      <c r="M1174" s="277">
        <v>29825</v>
      </c>
      <c r="N1174" s="277">
        <v>29491.67</v>
      </c>
      <c r="O1174" s="277">
        <v>30408.33</v>
      </c>
      <c r="P1174" s="277">
        <v>32658.33</v>
      </c>
      <c r="Q1174" s="277">
        <v>35825</v>
      </c>
      <c r="R1174" s="277">
        <v>32075</v>
      </c>
      <c r="S1174" s="277">
        <v>37575</v>
      </c>
    </row>
    <row r="1175" spans="1:19" x14ac:dyDescent="0.35">
      <c r="F1175" s="80"/>
    </row>
    <row r="1176" spans="1:19" x14ac:dyDescent="0.35">
      <c r="A1176" s="150" t="s">
        <v>627</v>
      </c>
      <c r="B1176" s="150"/>
      <c r="C1176" s="150"/>
      <c r="D1176" s="150"/>
      <c r="E1176" s="150"/>
      <c r="F1176" s="150"/>
      <c r="G1176" s="150"/>
      <c r="H1176" s="150"/>
      <c r="I1176" s="150"/>
      <c r="J1176" s="150"/>
      <c r="K1176" s="150"/>
      <c r="L1176" s="150"/>
      <c r="M1176" s="150"/>
      <c r="N1176" s="150"/>
      <c r="O1176" s="150"/>
    </row>
    <row r="1177" spans="1:19" x14ac:dyDescent="0.35">
      <c r="B1177" t="s">
        <v>628</v>
      </c>
    </row>
    <row r="1178" spans="1:19" x14ac:dyDescent="0.35">
      <c r="B1178" t="s">
        <v>629</v>
      </c>
    </row>
    <row r="1179" spans="1:19" x14ac:dyDescent="0.35">
      <c r="B1179" t="s">
        <v>630</v>
      </c>
      <c r="F1179" s="83" t="s">
        <v>79</v>
      </c>
      <c r="G1179" s="82"/>
      <c r="H1179" s="82"/>
      <c r="I1179" s="82"/>
      <c r="J1179" s="82"/>
      <c r="K1179" s="82"/>
      <c r="L1179" s="82"/>
    </row>
    <row r="1180" spans="1:19" x14ac:dyDescent="0.35">
      <c r="B1180" t="s">
        <v>631</v>
      </c>
    </row>
    <row r="1181" spans="1:19" x14ac:dyDescent="0.35">
      <c r="G1181" s="244" t="s">
        <v>221</v>
      </c>
      <c r="H1181" s="244"/>
      <c r="I1181" s="244"/>
    </row>
    <row r="1182" spans="1:19" x14ac:dyDescent="0.35">
      <c r="F1182" s="209" t="s">
        <v>611</v>
      </c>
      <c r="G1182" s="210" t="s">
        <v>613</v>
      </c>
      <c r="H1182" s="210" t="s">
        <v>614</v>
      </c>
      <c r="I1182" s="210" t="s">
        <v>615</v>
      </c>
      <c r="J1182" s="210" t="s">
        <v>616</v>
      </c>
      <c r="K1182" s="210" t="s">
        <v>617</v>
      </c>
      <c r="L1182" s="210" t="s">
        <v>618</v>
      </c>
      <c r="M1182" s="210" t="s">
        <v>619</v>
      </c>
      <c r="N1182" s="210" t="s">
        <v>675</v>
      </c>
      <c r="O1182" s="210" t="s">
        <v>531</v>
      </c>
      <c r="P1182" s="210" t="s">
        <v>676</v>
      </c>
      <c r="Q1182" s="210" t="s">
        <v>204</v>
      </c>
      <c r="R1182" s="210" t="s">
        <v>677</v>
      </c>
      <c r="S1182" s="210" t="s">
        <v>532</v>
      </c>
    </row>
    <row r="1183" spans="1:19" x14ac:dyDescent="0.35">
      <c r="F1183" s="102" t="s">
        <v>632</v>
      </c>
      <c r="G1183" s="277">
        <v>5991.67</v>
      </c>
      <c r="H1183" s="277">
        <v>6325</v>
      </c>
      <c r="I1183" s="277">
        <v>6158.33</v>
      </c>
      <c r="J1183" s="277">
        <v>6408.33</v>
      </c>
      <c r="K1183" s="277">
        <v>6575</v>
      </c>
      <c r="L1183" s="277">
        <v>6658.33</v>
      </c>
      <c r="M1183" s="277">
        <v>6825</v>
      </c>
      <c r="N1183" s="277">
        <v>6741.67</v>
      </c>
      <c r="O1183" s="277">
        <v>6908.33</v>
      </c>
      <c r="P1183" s="277">
        <v>7491.67</v>
      </c>
      <c r="Q1183" s="277">
        <v>8158.33</v>
      </c>
      <c r="R1183" s="277">
        <v>7325</v>
      </c>
      <c r="S1183" s="277">
        <v>8575</v>
      </c>
    </row>
    <row r="1185" spans="1:15" x14ac:dyDescent="0.35">
      <c r="A1185" s="150" t="s">
        <v>633</v>
      </c>
      <c r="B1185" s="150"/>
      <c r="C1185" s="150"/>
      <c r="D1185" s="150"/>
      <c r="E1185" s="150"/>
      <c r="F1185" s="150"/>
      <c r="G1185" s="150"/>
      <c r="H1185" s="150"/>
      <c r="I1185" s="150"/>
      <c r="J1185" s="150"/>
      <c r="K1185" s="150"/>
      <c r="L1185" s="150"/>
      <c r="M1185" s="150"/>
      <c r="N1185" s="150"/>
      <c r="O1185" s="150"/>
    </row>
    <row r="1186" spans="1:15" x14ac:dyDescent="0.35">
      <c r="B1186" t="s">
        <v>634</v>
      </c>
    </row>
    <row r="1187" spans="1:15" x14ac:dyDescent="0.35">
      <c r="B1187" t="s">
        <v>635</v>
      </c>
    </row>
    <row r="1188" spans="1:15" x14ac:dyDescent="0.35">
      <c r="B1188" t="s">
        <v>609</v>
      </c>
      <c r="F1188" s="83" t="s">
        <v>79</v>
      </c>
      <c r="G1188" s="82"/>
      <c r="H1188" s="82"/>
      <c r="I1188" s="82"/>
      <c r="J1188" s="82"/>
      <c r="K1188" s="82"/>
      <c r="L1188" s="82"/>
    </row>
    <row r="1190" spans="1:15" x14ac:dyDescent="0.35">
      <c r="G1190" s="244" t="s">
        <v>221</v>
      </c>
      <c r="H1190" s="244"/>
      <c r="I1190" s="244"/>
    </row>
    <row r="1191" spans="1:15" x14ac:dyDescent="0.35">
      <c r="F1191" s="209" t="s">
        <v>611</v>
      </c>
      <c r="G1191" s="210" t="s">
        <v>613</v>
      </c>
      <c r="H1191" s="210" t="s">
        <v>615</v>
      </c>
      <c r="I1191" s="210" t="s">
        <v>117</v>
      </c>
      <c r="J1191" s="210" t="s">
        <v>616</v>
      </c>
      <c r="K1191" s="210" t="s">
        <v>678</v>
      </c>
      <c r="L1191" s="210" t="s">
        <v>617</v>
      </c>
      <c r="M1191" s="210" t="s">
        <v>679</v>
      </c>
      <c r="N1191" s="210" t="s">
        <v>619</v>
      </c>
    </row>
    <row r="1192" spans="1:15" x14ac:dyDescent="0.35">
      <c r="F1192" s="102" t="s">
        <v>636</v>
      </c>
      <c r="G1192" s="277">
        <v>23241.67</v>
      </c>
      <c r="H1192" s="277">
        <v>24575</v>
      </c>
      <c r="I1192" s="277">
        <v>25158.33</v>
      </c>
      <c r="J1192" s="277">
        <v>25408.33</v>
      </c>
      <c r="K1192" s="277">
        <v>27825</v>
      </c>
      <c r="L1192" s="277">
        <v>27325</v>
      </c>
      <c r="M1192" s="277">
        <v>32741.67</v>
      </c>
      <c r="N1192" s="277">
        <v>30075</v>
      </c>
    </row>
    <row r="1194" spans="1:15" x14ac:dyDescent="0.35">
      <c r="A1194" s="150" t="s">
        <v>637</v>
      </c>
      <c r="B1194" s="150"/>
      <c r="C1194" s="150"/>
      <c r="D1194" s="150"/>
      <c r="E1194" s="150"/>
      <c r="F1194" s="150"/>
      <c r="G1194" s="150"/>
      <c r="H1194" s="150"/>
      <c r="I1194" s="150"/>
      <c r="J1194" s="150"/>
      <c r="K1194" s="150"/>
      <c r="L1194" s="150"/>
      <c r="M1194" s="150"/>
      <c r="N1194" s="150"/>
      <c r="O1194" s="150"/>
    </row>
    <row r="1195" spans="1:15" x14ac:dyDescent="0.35">
      <c r="B1195" t="s">
        <v>640</v>
      </c>
    </row>
    <row r="1196" spans="1:15" x14ac:dyDescent="0.35">
      <c r="B1196" t="s">
        <v>644</v>
      </c>
    </row>
    <row r="1197" spans="1:15" x14ac:dyDescent="0.35">
      <c r="B1197" t="s">
        <v>638</v>
      </c>
    </row>
    <row r="1198" spans="1:15" x14ac:dyDescent="0.35">
      <c r="B1198" t="s">
        <v>639</v>
      </c>
      <c r="F1198" s="83" t="s">
        <v>79</v>
      </c>
      <c r="G1198" s="82"/>
      <c r="H1198" s="82"/>
      <c r="I1198" s="82"/>
      <c r="J1198" s="82"/>
      <c r="K1198" s="82"/>
      <c r="L1198" s="82"/>
    </row>
    <row r="1200" spans="1:15" x14ac:dyDescent="0.35">
      <c r="G1200" s="244" t="s">
        <v>221</v>
      </c>
      <c r="H1200" s="244"/>
      <c r="I1200" s="244"/>
    </row>
    <row r="1201" spans="1:16" x14ac:dyDescent="0.35">
      <c r="C1201" s="79" t="s">
        <v>153</v>
      </c>
      <c r="D1201" t="s">
        <v>641</v>
      </c>
      <c r="F1201" s="209" t="s">
        <v>611</v>
      </c>
      <c r="G1201" s="210" t="s">
        <v>613</v>
      </c>
      <c r="H1201" s="210" t="s">
        <v>680</v>
      </c>
      <c r="I1201" s="210" t="s">
        <v>117</v>
      </c>
      <c r="J1201" s="210" t="s">
        <v>616</v>
      </c>
      <c r="K1201" s="210" t="s">
        <v>678</v>
      </c>
      <c r="L1201" s="210" t="s">
        <v>119</v>
      </c>
      <c r="M1201" s="210" t="s">
        <v>679</v>
      </c>
      <c r="N1201" s="210" t="s">
        <v>120</v>
      </c>
      <c r="O1201" s="210" t="s">
        <v>620</v>
      </c>
      <c r="P1201" s="211"/>
    </row>
    <row r="1202" spans="1:16" x14ac:dyDescent="0.35">
      <c r="D1202" t="s">
        <v>642</v>
      </c>
      <c r="F1202" s="102" t="s">
        <v>643</v>
      </c>
      <c r="G1202" s="277">
        <v>25825</v>
      </c>
      <c r="H1202" s="277">
        <v>27325</v>
      </c>
      <c r="I1202" s="277">
        <v>27991.67</v>
      </c>
      <c r="J1202" s="277">
        <v>28241.67</v>
      </c>
      <c r="K1202" s="277">
        <v>30991.67</v>
      </c>
      <c r="L1202" s="277">
        <v>30408.33</v>
      </c>
      <c r="M1202" s="277">
        <v>36491.67</v>
      </c>
      <c r="N1202" s="277">
        <v>33408.33</v>
      </c>
      <c r="O1202" s="277">
        <v>37991.67</v>
      </c>
      <c r="P1202" s="212"/>
    </row>
    <row r="1204" spans="1:16" x14ac:dyDescent="0.35">
      <c r="A1204" s="150" t="s">
        <v>645</v>
      </c>
      <c r="B1204" s="150"/>
      <c r="C1204" s="150"/>
      <c r="D1204" s="150"/>
      <c r="E1204" s="150"/>
      <c r="F1204" s="150"/>
      <c r="G1204" s="150"/>
      <c r="H1204" s="150"/>
      <c r="I1204" s="150"/>
      <c r="J1204" s="150"/>
      <c r="K1204" s="150"/>
      <c r="L1204" s="150"/>
      <c r="M1204" s="150"/>
      <c r="N1204" s="150"/>
      <c r="O1204" s="150"/>
    </row>
    <row r="1205" spans="1:16" x14ac:dyDescent="0.35">
      <c r="B1205" t="s">
        <v>646</v>
      </c>
    </row>
    <row r="1206" spans="1:16" x14ac:dyDescent="0.35">
      <c r="B1206" t="s">
        <v>644</v>
      </c>
    </row>
    <row r="1207" spans="1:16" x14ac:dyDescent="0.35">
      <c r="B1207" t="s">
        <v>638</v>
      </c>
    </row>
    <row r="1208" spans="1:16" x14ac:dyDescent="0.35">
      <c r="B1208" t="s">
        <v>647</v>
      </c>
      <c r="F1208" s="83" t="s">
        <v>79</v>
      </c>
      <c r="G1208" s="82"/>
      <c r="H1208" s="82"/>
      <c r="I1208" s="82"/>
      <c r="J1208" s="82"/>
      <c r="K1208" s="82"/>
      <c r="L1208" s="82"/>
    </row>
    <row r="1210" spans="1:16" x14ac:dyDescent="0.35">
      <c r="G1210" s="244" t="s">
        <v>221</v>
      </c>
      <c r="H1210" s="244"/>
      <c r="I1210" s="244"/>
    </row>
    <row r="1211" spans="1:16" x14ac:dyDescent="0.35">
      <c r="C1211" s="79" t="s">
        <v>153</v>
      </c>
      <c r="D1211" t="s">
        <v>641</v>
      </c>
      <c r="F1211" s="209" t="s">
        <v>611</v>
      </c>
      <c r="G1211" s="210" t="s">
        <v>613</v>
      </c>
      <c r="H1211" s="210" t="s">
        <v>680</v>
      </c>
      <c r="I1211" s="210" t="s">
        <v>117</v>
      </c>
      <c r="J1211" s="210" t="s">
        <v>616</v>
      </c>
      <c r="K1211" s="210" t="s">
        <v>678</v>
      </c>
      <c r="L1211" s="210" t="s">
        <v>119</v>
      </c>
      <c r="M1211" s="210" t="s">
        <v>679</v>
      </c>
      <c r="N1211" s="210" t="s">
        <v>120</v>
      </c>
      <c r="O1211" s="210" t="s">
        <v>620</v>
      </c>
      <c r="P1211" s="211"/>
    </row>
    <row r="1212" spans="1:16" x14ac:dyDescent="0.35">
      <c r="D1212" t="s">
        <v>642</v>
      </c>
      <c r="F1212" s="102" t="s">
        <v>650</v>
      </c>
      <c r="G1212" s="277">
        <v>21825</v>
      </c>
      <c r="H1212" s="277">
        <v>23075</v>
      </c>
      <c r="I1212" s="277">
        <v>23575</v>
      </c>
      <c r="J1212" s="277">
        <v>23825</v>
      </c>
      <c r="K1212" s="277">
        <v>26158.33</v>
      </c>
      <c r="L1212" s="277">
        <v>25658.33</v>
      </c>
      <c r="M1212" s="277">
        <v>30741.67</v>
      </c>
      <c r="N1212" s="277">
        <v>28158.33</v>
      </c>
      <c r="O1212" s="277">
        <v>32075</v>
      </c>
      <c r="P1212" s="212"/>
    </row>
    <row r="1214" spans="1:16" x14ac:dyDescent="0.35">
      <c r="A1214" s="150" t="s">
        <v>651</v>
      </c>
      <c r="B1214" s="150"/>
      <c r="C1214" s="150"/>
      <c r="D1214" s="150"/>
      <c r="E1214" s="150"/>
      <c r="F1214" s="150"/>
      <c r="G1214" s="150"/>
      <c r="H1214" s="150"/>
      <c r="I1214" s="150"/>
      <c r="J1214" s="150"/>
      <c r="K1214" s="150"/>
      <c r="L1214" s="150"/>
      <c r="M1214" s="150"/>
      <c r="N1214" s="150"/>
      <c r="O1214" s="150"/>
    </row>
    <row r="1215" spans="1:16" x14ac:dyDescent="0.35">
      <c r="B1215" t="s">
        <v>652</v>
      </c>
    </row>
    <row r="1216" spans="1:16" x14ac:dyDescent="0.35">
      <c r="B1216" t="s">
        <v>644</v>
      </c>
    </row>
    <row r="1217" spans="2:16" x14ac:dyDescent="0.35">
      <c r="B1217" t="s">
        <v>655</v>
      </c>
    </row>
    <row r="1218" spans="2:16" x14ac:dyDescent="0.35">
      <c r="B1218" t="s">
        <v>653</v>
      </c>
      <c r="F1218" s="83" t="s">
        <v>79</v>
      </c>
      <c r="G1218" s="82"/>
      <c r="H1218" s="82"/>
      <c r="I1218" s="82"/>
      <c r="J1218" s="82"/>
      <c r="K1218" s="82"/>
      <c r="L1218" s="82"/>
    </row>
    <row r="1219" spans="2:16" x14ac:dyDescent="0.35">
      <c r="B1219" t="s">
        <v>654</v>
      </c>
    </row>
    <row r="1220" spans="2:16" x14ac:dyDescent="0.35">
      <c r="G1220" s="244" t="s">
        <v>221</v>
      </c>
      <c r="H1220" s="244"/>
      <c r="I1220" s="244"/>
    </row>
    <row r="1221" spans="2:16" x14ac:dyDescent="0.35">
      <c r="C1221" s="79" t="s">
        <v>153</v>
      </c>
      <c r="D1221" t="s">
        <v>648</v>
      </c>
      <c r="F1221" s="209" t="s">
        <v>611</v>
      </c>
      <c r="G1221" s="210" t="s">
        <v>613</v>
      </c>
      <c r="H1221" s="210" t="s">
        <v>680</v>
      </c>
      <c r="I1221" s="210" t="s">
        <v>117</v>
      </c>
      <c r="J1221" s="210" t="s">
        <v>616</v>
      </c>
      <c r="K1221" s="210" t="s">
        <v>678</v>
      </c>
      <c r="L1221" s="210" t="s">
        <v>119</v>
      </c>
      <c r="M1221" s="210" t="s">
        <v>679</v>
      </c>
      <c r="N1221" s="210" t="s">
        <v>120</v>
      </c>
      <c r="P1221" s="211"/>
    </row>
    <row r="1222" spans="2:16" x14ac:dyDescent="0.35">
      <c r="D1222" t="s">
        <v>649</v>
      </c>
      <c r="F1222" s="102" t="s">
        <v>656</v>
      </c>
      <c r="G1222" s="277">
        <v>19825</v>
      </c>
      <c r="H1222" s="277">
        <v>20991.67</v>
      </c>
      <c r="I1222" s="277">
        <v>21408.33</v>
      </c>
      <c r="J1222" s="277">
        <v>21658.33</v>
      </c>
      <c r="K1222" s="277">
        <v>23741.67</v>
      </c>
      <c r="L1222" s="277">
        <v>23325</v>
      </c>
      <c r="M1222" s="277">
        <v>27908.33</v>
      </c>
      <c r="N1222" s="277">
        <v>25658.33</v>
      </c>
      <c r="P1222" s="212"/>
    </row>
  </sheetData>
  <mergeCells count="115">
    <mergeCell ref="H1077:J1077"/>
    <mergeCell ref="H1086:J1086"/>
    <mergeCell ref="G1162:I1162"/>
    <mergeCell ref="G1172:I1172"/>
    <mergeCell ref="G1181:I1181"/>
    <mergeCell ref="G1190:I1190"/>
    <mergeCell ref="G1200:I1200"/>
    <mergeCell ref="G1210:I1210"/>
    <mergeCell ref="G1220:I1220"/>
    <mergeCell ref="H1106:J1106"/>
    <mergeCell ref="H1127:J1127"/>
    <mergeCell ref="H1139:J1139"/>
    <mergeCell ref="H1151:J1151"/>
    <mergeCell ref="H1116:J1116"/>
    <mergeCell ref="H1033:J1033"/>
    <mergeCell ref="K573:N573"/>
    <mergeCell ref="K586:N586"/>
    <mergeCell ref="K591:M591"/>
    <mergeCell ref="J524:M524"/>
    <mergeCell ref="B1026:R1026"/>
    <mergeCell ref="J726:L727"/>
    <mergeCell ref="J752:L753"/>
    <mergeCell ref="J777:L778"/>
    <mergeCell ref="M777:O778"/>
    <mergeCell ref="P777:R778"/>
    <mergeCell ref="J861:L862"/>
    <mergeCell ref="J242:M242"/>
    <mergeCell ref="J270:M270"/>
    <mergeCell ref="K549:N549"/>
    <mergeCell ref="K562:N562"/>
    <mergeCell ref="J602:M602"/>
    <mergeCell ref="J619:M619"/>
    <mergeCell ref="I469:J469"/>
    <mergeCell ref="J215:M215"/>
    <mergeCell ref="A1:A4"/>
    <mergeCell ref="B1:E4"/>
    <mergeCell ref="F1:F4"/>
    <mergeCell ref="G1:G4"/>
    <mergeCell ref="H1:J1"/>
    <mergeCell ref="H2:H4"/>
    <mergeCell ref="I2:I4"/>
    <mergeCell ref="K1:M1"/>
    <mergeCell ref="B38:E38"/>
    <mergeCell ref="J106:M106"/>
    <mergeCell ref="J188:M188"/>
    <mergeCell ref="J386:M386"/>
    <mergeCell ref="H1095:J1095"/>
    <mergeCell ref="C962:E962"/>
    <mergeCell ref="H1019:J1019"/>
    <mergeCell ref="A283:E283"/>
    <mergeCell ref="A312:F312"/>
    <mergeCell ref="A964:C964"/>
    <mergeCell ref="J296:L296"/>
    <mergeCell ref="J325:L325"/>
    <mergeCell ref="J438:M438"/>
    <mergeCell ref="H1059:J1059"/>
    <mergeCell ref="J994:L994"/>
    <mergeCell ref="J970:L970"/>
    <mergeCell ref="H1068:J1068"/>
    <mergeCell ref="H1050:J1050"/>
    <mergeCell ref="B668:E668"/>
    <mergeCell ref="B669:E669"/>
    <mergeCell ref="B670:E670"/>
    <mergeCell ref="B671:E671"/>
    <mergeCell ref="B672:E672"/>
    <mergeCell ref="A645:E645"/>
    <mergeCell ref="J801:K801"/>
    <mergeCell ref="L801:M801"/>
    <mergeCell ref="J800:M800"/>
    <mergeCell ref="J356:L356"/>
    <mergeCell ref="J511:M511"/>
    <mergeCell ref="J884:M884"/>
    <mergeCell ref="J932:M932"/>
    <mergeCell ref="J483:M483"/>
    <mergeCell ref="J484:L484"/>
    <mergeCell ref="J485:L485"/>
    <mergeCell ref="J486:L486"/>
    <mergeCell ref="I487:J487"/>
    <mergeCell ref="J417:M417"/>
    <mergeCell ref="K676:L676"/>
    <mergeCell ref="J463:M463"/>
    <mergeCell ref="I466:J466"/>
    <mergeCell ref="I467:J467"/>
    <mergeCell ref="I468:J468"/>
    <mergeCell ref="J829:M829"/>
    <mergeCell ref="J830:M830"/>
    <mergeCell ref="J831:K831"/>
    <mergeCell ref="L831:M831"/>
    <mergeCell ref="A665:O665"/>
    <mergeCell ref="B746:E746"/>
    <mergeCell ref="J634:M634"/>
    <mergeCell ref="B674:E674"/>
    <mergeCell ref="G676:H676"/>
    <mergeCell ref="I676:J676"/>
    <mergeCell ref="J36:M36"/>
    <mergeCell ref="J21:M21"/>
    <mergeCell ref="J526:M526"/>
    <mergeCell ref="N526:Q526"/>
    <mergeCell ref="H662:I662"/>
    <mergeCell ref="J799:M799"/>
    <mergeCell ref="B697:E697"/>
    <mergeCell ref="G701:H701"/>
    <mergeCell ref="I701:J701"/>
    <mergeCell ref="K701:L701"/>
    <mergeCell ref="B698:E698"/>
    <mergeCell ref="B699:E699"/>
    <mergeCell ref="B691:E691"/>
    <mergeCell ref="B692:E692"/>
    <mergeCell ref="B693:E693"/>
    <mergeCell ref="B694:E694"/>
    <mergeCell ref="B695:E695"/>
    <mergeCell ref="J133:M133"/>
    <mergeCell ref="J163:M163"/>
    <mergeCell ref="J79:M79"/>
    <mergeCell ref="J498:M498"/>
  </mergeCells>
  <phoneticPr fontId="34" type="noConversion"/>
  <conditionalFormatting sqref="D418:E427">
    <cfRule type="duplicateValues" dxfId="1" priority="2"/>
  </conditionalFormatting>
  <conditionalFormatting sqref="D931:F940">
    <cfRule type="duplicateValues" dxfId="0" priority="1"/>
  </conditionalFormatting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VELUX opis proizvoda sa cenama </vt:lpstr>
    </vt:vector>
  </TitlesOfParts>
  <Company>VELUX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mdj.v-rs</dc:creator>
  <cp:lastModifiedBy>Tamara Milovanovic</cp:lastModifiedBy>
  <dcterms:created xsi:type="dcterms:W3CDTF">2011-12-03T07:19:45Z</dcterms:created>
  <dcterms:modified xsi:type="dcterms:W3CDTF">2023-04-12T11:23:10Z</dcterms:modified>
</cp:coreProperties>
</file>